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80" windowHeight="8580"/>
  </bookViews>
  <sheets>
    <sheet name="Responsabilites" sheetId="1" r:id="rId1"/>
    <sheet name="Echeancier" sheetId="2" r:id="rId2"/>
    <sheet name="Effort" sheetId="3" r:id="rId3"/>
    <sheet name="Budget" sheetId="4" r:id="rId4"/>
  </sheets>
  <definedNames>
    <definedName name="_xlnm.Print_Titles" localSheetId="1">Echeancier!$3:$7</definedName>
    <definedName name="_xlnm.Print_Area" localSheetId="3">Budget!$B$2:$J$92</definedName>
    <definedName name="_xlnm.Print_Area" localSheetId="1">Echeancier!$A$2:$BH$91</definedName>
    <definedName name="_xlnm.Print_Area" localSheetId="2">Effort!$A$3:$V$93</definedName>
    <definedName name="_xlnm.Print_Area" localSheetId="0">Responsabilites!$A:$U</definedName>
  </definedNames>
  <calcPr calcId="145621"/>
</workbook>
</file>

<file path=xl/calcChain.xml><?xml version="1.0" encoding="utf-8"?>
<calcChain xmlns="http://schemas.openxmlformats.org/spreadsheetml/2006/main">
  <c r="C3" i="4" l="1"/>
  <c r="C7" i="4"/>
  <c r="B9" i="4"/>
  <c r="C9" i="4"/>
  <c r="E9" i="4"/>
  <c r="F9" i="4"/>
  <c r="G9" i="4"/>
  <c r="H9" i="4"/>
  <c r="C10" i="4"/>
  <c r="E10" i="4"/>
  <c r="F10" i="4"/>
  <c r="G10" i="4"/>
  <c r="H10" i="4"/>
  <c r="C11" i="4"/>
  <c r="E11" i="4"/>
  <c r="F11" i="4"/>
  <c r="G11" i="4"/>
  <c r="H11" i="4"/>
  <c r="C12" i="4"/>
  <c r="E12" i="4"/>
  <c r="F12" i="4"/>
  <c r="G12" i="4"/>
  <c r="H12" i="4"/>
  <c r="C13" i="4"/>
  <c r="E13" i="4"/>
  <c r="F13" i="4"/>
  <c r="G13" i="4"/>
  <c r="H13" i="4"/>
  <c r="C14" i="4"/>
  <c r="E14" i="4"/>
  <c r="F14" i="4"/>
  <c r="G14" i="4"/>
  <c r="H14" i="4"/>
  <c r="C15" i="4"/>
  <c r="E15" i="4"/>
  <c r="E92" i="4" s="1"/>
  <c r="F15" i="4"/>
  <c r="G15" i="4"/>
  <c r="H15" i="4"/>
  <c r="C16" i="4"/>
  <c r="E16" i="4"/>
  <c r="F16" i="4"/>
  <c r="G16" i="4"/>
  <c r="H16" i="4"/>
  <c r="C17" i="4"/>
  <c r="E17" i="4"/>
  <c r="F17" i="4"/>
  <c r="G17" i="4"/>
  <c r="H17" i="4"/>
  <c r="C18" i="4"/>
  <c r="E18" i="4"/>
  <c r="F18" i="4"/>
  <c r="G18" i="4"/>
  <c r="H18" i="4"/>
  <c r="C19" i="4"/>
  <c r="E19" i="4"/>
  <c r="F19" i="4"/>
  <c r="G19" i="4"/>
  <c r="H19" i="4"/>
  <c r="C20" i="4"/>
  <c r="E20" i="4"/>
  <c r="F20" i="4"/>
  <c r="G20" i="4"/>
  <c r="H20" i="4"/>
  <c r="C21" i="4"/>
  <c r="E21" i="4"/>
  <c r="F21" i="4"/>
  <c r="G21" i="4"/>
  <c r="H21" i="4"/>
  <c r="C22" i="4"/>
  <c r="E22" i="4"/>
  <c r="F22" i="4"/>
  <c r="G22" i="4"/>
  <c r="H22" i="4"/>
  <c r="C23" i="4"/>
  <c r="E23" i="4"/>
  <c r="F23" i="4"/>
  <c r="G23" i="4"/>
  <c r="H23" i="4"/>
  <c r="C24" i="4"/>
  <c r="E24" i="4"/>
  <c r="F24" i="4"/>
  <c r="G24" i="4"/>
  <c r="H24" i="4"/>
  <c r="C25" i="4"/>
  <c r="E25" i="4"/>
  <c r="F25" i="4"/>
  <c r="G25" i="4"/>
  <c r="H25" i="4"/>
  <c r="A26" i="4"/>
  <c r="B26" i="4"/>
  <c r="C26" i="4"/>
  <c r="C27" i="4"/>
  <c r="E27" i="4"/>
  <c r="F27" i="4"/>
  <c r="G27" i="4"/>
  <c r="H27" i="4"/>
  <c r="C28" i="4"/>
  <c r="E28" i="4"/>
  <c r="F28" i="4"/>
  <c r="G28" i="4"/>
  <c r="H28" i="4"/>
  <c r="C29" i="4"/>
  <c r="E29" i="4"/>
  <c r="F29" i="4"/>
  <c r="G29" i="4"/>
  <c r="H29" i="4"/>
  <c r="C30" i="4"/>
  <c r="E30" i="4"/>
  <c r="F30" i="4"/>
  <c r="G30" i="4"/>
  <c r="H30" i="4"/>
  <c r="C31" i="4"/>
  <c r="E31" i="4"/>
  <c r="F31" i="4"/>
  <c r="G31" i="4"/>
  <c r="H31" i="4"/>
  <c r="C32" i="4"/>
  <c r="E32" i="4"/>
  <c r="F32" i="4"/>
  <c r="G32" i="4"/>
  <c r="H32" i="4"/>
  <c r="C33" i="4"/>
  <c r="E33" i="4"/>
  <c r="F33" i="4"/>
  <c r="G33" i="4"/>
  <c r="H33" i="4"/>
  <c r="C34" i="4"/>
  <c r="E34" i="4"/>
  <c r="F34" i="4"/>
  <c r="G34" i="4"/>
  <c r="H34" i="4"/>
  <c r="C35" i="4"/>
  <c r="E35" i="4"/>
  <c r="F35" i="4"/>
  <c r="G35" i="4"/>
  <c r="H35" i="4"/>
  <c r="C36" i="4"/>
  <c r="E36" i="4"/>
  <c r="F36" i="4"/>
  <c r="G36" i="4"/>
  <c r="H36" i="4"/>
  <c r="C37" i="4"/>
  <c r="E37" i="4"/>
  <c r="F37" i="4"/>
  <c r="G37" i="4"/>
  <c r="H37" i="4"/>
  <c r="C38" i="4"/>
  <c r="E38" i="4"/>
  <c r="F38" i="4"/>
  <c r="G38" i="4"/>
  <c r="H38" i="4"/>
  <c r="C39" i="4"/>
  <c r="E39" i="4"/>
  <c r="F39" i="4"/>
  <c r="G39" i="4"/>
  <c r="H39" i="4"/>
  <c r="C40" i="4"/>
  <c r="E40" i="4"/>
  <c r="F40" i="4"/>
  <c r="G40" i="4"/>
  <c r="H40" i="4"/>
  <c r="C41" i="4"/>
  <c r="E41" i="4"/>
  <c r="F41" i="4"/>
  <c r="G41" i="4"/>
  <c r="H41" i="4"/>
  <c r="C42" i="4"/>
  <c r="E42" i="4"/>
  <c r="F42" i="4"/>
  <c r="G42" i="4"/>
  <c r="H42" i="4"/>
  <c r="C43" i="4"/>
  <c r="E43" i="4"/>
  <c r="F43" i="4"/>
  <c r="G43" i="4"/>
  <c r="H43" i="4"/>
  <c r="C44" i="4"/>
  <c r="E44" i="4"/>
  <c r="F44" i="4"/>
  <c r="G44" i="4"/>
  <c r="H44" i="4"/>
  <c r="C45" i="4"/>
  <c r="E45" i="4"/>
  <c r="F45" i="4"/>
  <c r="G45" i="4"/>
  <c r="H45" i="4"/>
  <c r="C46" i="4"/>
  <c r="E46" i="4"/>
  <c r="F46" i="4"/>
  <c r="G46" i="4"/>
  <c r="H46" i="4"/>
  <c r="A47" i="4"/>
  <c r="B47" i="4"/>
  <c r="C47" i="4"/>
  <c r="C48" i="4"/>
  <c r="E48" i="4"/>
  <c r="F48" i="4"/>
  <c r="G48" i="4"/>
  <c r="H48" i="4"/>
  <c r="C49" i="4"/>
  <c r="E49" i="4"/>
  <c r="F49" i="4"/>
  <c r="G49" i="4"/>
  <c r="H49" i="4"/>
  <c r="C50" i="4"/>
  <c r="E50" i="4"/>
  <c r="F50" i="4"/>
  <c r="G50" i="4"/>
  <c r="H50" i="4"/>
  <c r="C51" i="4"/>
  <c r="E51" i="4"/>
  <c r="F51" i="4"/>
  <c r="G51" i="4"/>
  <c r="H51" i="4"/>
  <c r="C52" i="4"/>
  <c r="E52" i="4"/>
  <c r="F52" i="4"/>
  <c r="G52" i="4"/>
  <c r="H52" i="4"/>
  <c r="C53" i="4"/>
  <c r="E53" i="4"/>
  <c r="F53" i="4"/>
  <c r="G53" i="4"/>
  <c r="H53" i="4"/>
  <c r="C54" i="4"/>
  <c r="E54" i="4"/>
  <c r="F54" i="4"/>
  <c r="G54" i="4"/>
  <c r="H54" i="4"/>
  <c r="C55" i="4"/>
  <c r="E55" i="4"/>
  <c r="F55" i="4"/>
  <c r="G55" i="4"/>
  <c r="H55" i="4"/>
  <c r="C56" i="4"/>
  <c r="E56" i="4"/>
  <c r="F56" i="4"/>
  <c r="G56" i="4"/>
  <c r="H56" i="4"/>
  <c r="C57" i="4"/>
  <c r="E57" i="4"/>
  <c r="F57" i="4"/>
  <c r="G57" i="4"/>
  <c r="H57" i="4"/>
  <c r="C58" i="4"/>
  <c r="E58" i="4"/>
  <c r="F58" i="4"/>
  <c r="G58" i="4"/>
  <c r="H58" i="4"/>
  <c r="C59" i="4"/>
  <c r="E59" i="4"/>
  <c r="F59" i="4"/>
  <c r="G59" i="4"/>
  <c r="H59" i="4"/>
  <c r="C60" i="4"/>
  <c r="E60" i="4"/>
  <c r="F60" i="4"/>
  <c r="G60" i="4"/>
  <c r="H60" i="4"/>
  <c r="C61" i="4"/>
  <c r="E61" i="4"/>
  <c r="F61" i="4"/>
  <c r="G61" i="4"/>
  <c r="H61" i="4"/>
  <c r="C62" i="4"/>
  <c r="E62" i="4"/>
  <c r="F62" i="4"/>
  <c r="G62" i="4"/>
  <c r="H62" i="4"/>
  <c r="C63" i="4"/>
  <c r="E63" i="4"/>
  <c r="F63" i="4"/>
  <c r="G63" i="4"/>
  <c r="H63" i="4"/>
  <c r="A64" i="4"/>
  <c r="B64" i="4"/>
  <c r="C64" i="4"/>
  <c r="C65" i="4"/>
  <c r="E65" i="4"/>
  <c r="F65" i="4"/>
  <c r="G65" i="4"/>
  <c r="H65" i="4"/>
  <c r="C66" i="4"/>
  <c r="E66" i="4"/>
  <c r="F66" i="4"/>
  <c r="G66" i="4"/>
  <c r="H66" i="4"/>
  <c r="C67" i="4"/>
  <c r="E67" i="4"/>
  <c r="F67" i="4"/>
  <c r="G67" i="4"/>
  <c r="H67" i="4"/>
  <c r="C68" i="4"/>
  <c r="E68" i="4"/>
  <c r="F68" i="4"/>
  <c r="G68" i="4"/>
  <c r="H68" i="4"/>
  <c r="C69" i="4"/>
  <c r="E69" i="4"/>
  <c r="F69" i="4"/>
  <c r="G69" i="4"/>
  <c r="H69" i="4"/>
  <c r="C70" i="4"/>
  <c r="E70" i="4"/>
  <c r="F70" i="4"/>
  <c r="G70" i="4"/>
  <c r="H70" i="4"/>
  <c r="C71" i="4"/>
  <c r="E71" i="4"/>
  <c r="F71" i="4"/>
  <c r="G71" i="4"/>
  <c r="H71" i="4"/>
  <c r="C72" i="4"/>
  <c r="E72" i="4"/>
  <c r="F72" i="4"/>
  <c r="G72" i="4"/>
  <c r="H72" i="4"/>
  <c r="C73" i="4"/>
  <c r="E73" i="4"/>
  <c r="F73" i="4"/>
  <c r="G73" i="4"/>
  <c r="H73" i="4"/>
  <c r="C74" i="4"/>
  <c r="E74" i="4"/>
  <c r="F74" i="4"/>
  <c r="G74" i="4"/>
  <c r="H74" i="4"/>
  <c r="C75" i="4"/>
  <c r="E75" i="4"/>
  <c r="F75" i="4"/>
  <c r="G75" i="4"/>
  <c r="H75" i="4"/>
  <c r="C76" i="4"/>
  <c r="E76" i="4"/>
  <c r="F76" i="4"/>
  <c r="G76" i="4"/>
  <c r="H76" i="4"/>
  <c r="C77" i="4"/>
  <c r="E77" i="4"/>
  <c r="F77" i="4"/>
  <c r="G77" i="4"/>
  <c r="H77" i="4"/>
  <c r="A78" i="4"/>
  <c r="B78" i="4"/>
  <c r="C78" i="4"/>
  <c r="C79" i="4"/>
  <c r="E79" i="4"/>
  <c r="F79" i="4"/>
  <c r="G79" i="4"/>
  <c r="H79" i="4"/>
  <c r="C80" i="4"/>
  <c r="E80" i="4"/>
  <c r="F80" i="4"/>
  <c r="G80" i="4"/>
  <c r="H80" i="4"/>
  <c r="C81" i="4"/>
  <c r="E81" i="4"/>
  <c r="F81" i="4"/>
  <c r="G81" i="4"/>
  <c r="H81" i="4"/>
  <c r="A82" i="4"/>
  <c r="B82" i="4"/>
  <c r="C82" i="4"/>
  <c r="A83" i="4"/>
  <c r="B83" i="4"/>
  <c r="C83" i="4"/>
  <c r="E83" i="4"/>
  <c r="F83" i="4"/>
  <c r="G83" i="4"/>
  <c r="H83" i="4"/>
  <c r="A84" i="4"/>
  <c r="B84" i="4"/>
  <c r="C84" i="4"/>
  <c r="E84" i="4"/>
  <c r="F84" i="4"/>
  <c r="G84" i="4"/>
  <c r="H84" i="4"/>
  <c r="A85" i="4"/>
  <c r="B85" i="4"/>
  <c r="C85" i="4"/>
  <c r="E85" i="4"/>
  <c r="F85" i="4"/>
  <c r="G85" i="4"/>
  <c r="H85" i="4"/>
  <c r="A86" i="4"/>
  <c r="B86" i="4"/>
  <c r="C86" i="4"/>
  <c r="E86" i="4"/>
  <c r="F86" i="4"/>
  <c r="G86" i="4"/>
  <c r="H86" i="4"/>
  <c r="A87" i="4"/>
  <c r="B87" i="4"/>
  <c r="C87" i="4"/>
  <c r="E87" i="4"/>
  <c r="F87" i="4"/>
  <c r="G87" i="4"/>
  <c r="H87" i="4"/>
  <c r="A88" i="4"/>
  <c r="B88" i="4"/>
  <c r="C88" i="4"/>
  <c r="E88" i="4"/>
  <c r="F88" i="4"/>
  <c r="G88" i="4"/>
  <c r="H88" i="4"/>
  <c r="A89" i="4"/>
  <c r="B89" i="4"/>
  <c r="C89" i="4"/>
  <c r="E89" i="4"/>
  <c r="F89" i="4"/>
  <c r="G89" i="4"/>
  <c r="H89" i="4"/>
  <c r="A90" i="4"/>
  <c r="B90" i="4"/>
  <c r="C90" i="4"/>
  <c r="E90" i="4"/>
  <c r="F90" i="4"/>
  <c r="G90" i="4"/>
  <c r="H90" i="4"/>
  <c r="B91" i="4"/>
  <c r="C91" i="4"/>
  <c r="E91" i="4"/>
  <c r="F91" i="4"/>
  <c r="G91" i="4"/>
  <c r="H91" i="4"/>
  <c r="D3" i="2"/>
  <c r="J6" i="2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BZ6" i="2" s="1"/>
  <c r="CA6" i="2" s="1"/>
  <c r="CB6" i="2" s="1"/>
  <c r="CC6" i="2" s="1"/>
  <c r="CD6" i="2" s="1"/>
  <c r="CE6" i="2" s="1"/>
  <c r="CF6" i="2" s="1"/>
  <c r="CG6" i="2" s="1"/>
  <c r="CH6" i="2" s="1"/>
  <c r="CI6" i="2" s="1"/>
  <c r="CJ6" i="2" s="1"/>
  <c r="CK6" i="2" s="1"/>
  <c r="CL6" i="2" s="1"/>
  <c r="CM6" i="2" s="1"/>
  <c r="CN6" i="2" s="1"/>
  <c r="CO6" i="2" s="1"/>
  <c r="CP6" i="2" s="1"/>
  <c r="CQ6" i="2" s="1"/>
  <c r="CR6" i="2" s="1"/>
  <c r="CS6" i="2" s="1"/>
  <c r="CT6" i="2" s="1"/>
  <c r="CU6" i="2" s="1"/>
  <c r="CV6" i="2" s="1"/>
  <c r="CW6" i="2" s="1"/>
  <c r="CX6" i="2" s="1"/>
  <c r="CY6" i="2" s="1"/>
  <c r="CZ6" i="2" s="1"/>
  <c r="DA6" i="2" s="1"/>
  <c r="DB6" i="2" s="1"/>
  <c r="DC6" i="2" s="1"/>
  <c r="DD6" i="2" s="1"/>
  <c r="DE6" i="2" s="1"/>
  <c r="DF6" i="2" s="1"/>
  <c r="DG6" i="2" s="1"/>
  <c r="DH6" i="2" s="1"/>
  <c r="DI6" i="2" s="1"/>
  <c r="C8" i="2"/>
  <c r="B9" i="2"/>
  <c r="C9" i="2"/>
  <c r="G9" i="2"/>
  <c r="C10" i="2"/>
  <c r="G10" i="2"/>
  <c r="C11" i="2"/>
  <c r="G11" i="2"/>
  <c r="C12" i="2"/>
  <c r="G12" i="2"/>
  <c r="C13" i="2"/>
  <c r="G13" i="2"/>
  <c r="C14" i="2"/>
  <c r="G14" i="2"/>
  <c r="C15" i="2"/>
  <c r="G15" i="2"/>
  <c r="C16" i="2"/>
  <c r="G16" i="2"/>
  <c r="C17" i="2"/>
  <c r="G17" i="2"/>
  <c r="C18" i="2"/>
  <c r="G18" i="2"/>
  <c r="C19" i="2"/>
  <c r="G19" i="2"/>
  <c r="C20" i="2"/>
  <c r="G20" i="2"/>
  <c r="C21" i="2"/>
  <c r="G21" i="2"/>
  <c r="C22" i="2"/>
  <c r="G22" i="2"/>
  <c r="C23" i="2"/>
  <c r="C24" i="2"/>
  <c r="C25" i="2"/>
  <c r="G25" i="2"/>
  <c r="B26" i="2"/>
  <c r="C26" i="2"/>
  <c r="C27" i="2"/>
  <c r="G27" i="2"/>
  <c r="C28" i="2"/>
  <c r="G28" i="2"/>
  <c r="C29" i="2"/>
  <c r="G29" i="2"/>
  <c r="C30" i="2"/>
  <c r="G30" i="2"/>
  <c r="C31" i="2"/>
  <c r="G31" i="2"/>
  <c r="C32" i="2"/>
  <c r="G32" i="2"/>
  <c r="C33" i="2"/>
  <c r="G33" i="2"/>
  <c r="C34" i="2"/>
  <c r="G34" i="2"/>
  <c r="C35" i="2"/>
  <c r="G35" i="2"/>
  <c r="C36" i="2"/>
  <c r="G36" i="2"/>
  <c r="C37" i="2"/>
  <c r="G37" i="2"/>
  <c r="C38" i="2"/>
  <c r="G38" i="2"/>
  <c r="C39" i="2"/>
  <c r="G39" i="2"/>
  <c r="C40" i="2"/>
  <c r="G40" i="2"/>
  <c r="C41" i="2"/>
  <c r="G41" i="2"/>
  <c r="C42" i="2"/>
  <c r="G42" i="2"/>
  <c r="C43" i="2"/>
  <c r="G43" i="2"/>
  <c r="C44" i="2"/>
  <c r="G44" i="2"/>
  <c r="C45" i="2"/>
  <c r="G45" i="2"/>
  <c r="C46" i="2"/>
  <c r="G46" i="2"/>
  <c r="B47" i="2"/>
  <c r="C47" i="2"/>
  <c r="C48" i="2"/>
  <c r="G48" i="2"/>
  <c r="C49" i="2"/>
  <c r="G49" i="2"/>
  <c r="C50" i="2"/>
  <c r="G50" i="2"/>
  <c r="C51" i="2"/>
  <c r="G51" i="2"/>
  <c r="C52" i="2"/>
  <c r="G52" i="2"/>
  <c r="C53" i="2"/>
  <c r="G53" i="2"/>
  <c r="C54" i="2"/>
  <c r="G54" i="2"/>
  <c r="C55" i="2"/>
  <c r="G55" i="2"/>
  <c r="C56" i="2"/>
  <c r="G56" i="2"/>
  <c r="C57" i="2"/>
  <c r="G57" i="2"/>
  <c r="C58" i="2"/>
  <c r="G58" i="2"/>
  <c r="C59" i="2"/>
  <c r="G59" i="2"/>
  <c r="C60" i="2"/>
  <c r="G60" i="2"/>
  <c r="C61" i="2"/>
  <c r="G61" i="2"/>
  <c r="C62" i="2"/>
  <c r="G62" i="2"/>
  <c r="C63" i="2"/>
  <c r="G63" i="2"/>
  <c r="B64" i="2"/>
  <c r="C64" i="2"/>
  <c r="C65" i="2"/>
  <c r="G65" i="2"/>
  <c r="C66" i="2"/>
  <c r="G66" i="2"/>
  <c r="C67" i="2"/>
  <c r="G67" i="2"/>
  <c r="C68" i="2"/>
  <c r="G68" i="2"/>
  <c r="C69" i="2"/>
  <c r="G69" i="2"/>
  <c r="C70" i="2"/>
  <c r="G70" i="2"/>
  <c r="C71" i="2"/>
  <c r="G71" i="2"/>
  <c r="C72" i="2"/>
  <c r="G72" i="2"/>
  <c r="C73" i="2"/>
  <c r="G73" i="2"/>
  <c r="C74" i="2"/>
  <c r="G74" i="2"/>
  <c r="C75" i="2"/>
  <c r="G75" i="2"/>
  <c r="C76" i="2"/>
  <c r="G76" i="2"/>
  <c r="C77" i="2"/>
  <c r="G77" i="2"/>
  <c r="B78" i="2"/>
  <c r="C78" i="2"/>
  <c r="C79" i="2"/>
  <c r="G79" i="2"/>
  <c r="C80" i="2"/>
  <c r="G80" i="2"/>
  <c r="C81" i="2"/>
  <c r="E81" i="2"/>
  <c r="F81" i="2" s="1"/>
  <c r="E5" i="2" s="1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B8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A27" i="3"/>
  <c r="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A48" i="3"/>
  <c r="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A65" i="3"/>
  <c r="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A79" i="3"/>
  <c r="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A83" i="3"/>
  <c r="B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AA8" i="1"/>
  <c r="AB8" i="1"/>
  <c r="AC8" i="1"/>
  <c r="A9" i="1"/>
  <c r="B10" i="2" s="1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D51" i="2" s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D59" i="2" s="1"/>
  <c r="AB59" i="1"/>
  <c r="AC59" i="1"/>
  <c r="AA60" i="1"/>
  <c r="AB60" i="1"/>
  <c r="AC60" i="1"/>
  <c r="AA61" i="1"/>
  <c r="AB61" i="1"/>
  <c r="AC61" i="1"/>
  <c r="AA62" i="1"/>
  <c r="AB62" i="1"/>
  <c r="AC62" i="1"/>
  <c r="AA63" i="1"/>
  <c r="D63" i="2" s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D69" i="2"/>
  <c r="D70" i="2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D83" i="2"/>
  <c r="D84" i="2"/>
  <c r="D85" i="2"/>
  <c r="D86" i="2"/>
  <c r="D87" i="2"/>
  <c r="D88" i="2"/>
  <c r="D89" i="2"/>
  <c r="D90" i="2"/>
  <c r="D91" i="2"/>
  <c r="E4" i="2"/>
  <c r="I7" i="2" s="1"/>
  <c r="I31" i="2" s="1"/>
  <c r="I10" i="2"/>
  <c r="I34" i="2"/>
  <c r="I71" i="2"/>
  <c r="I11" i="2"/>
  <c r="I86" i="2" l="1"/>
  <c r="I64" i="2"/>
  <c r="A10" i="4"/>
  <c r="I78" i="2"/>
  <c r="I48" i="2"/>
  <c r="I20" i="2"/>
  <c r="D66" i="2"/>
  <c r="J7" i="2"/>
  <c r="G92" i="4"/>
  <c r="F92" i="4"/>
  <c r="I68" i="2"/>
  <c r="I39" i="2"/>
  <c r="H92" i="4"/>
  <c r="D62" i="2"/>
  <c r="D58" i="2"/>
  <c r="D50" i="2"/>
  <c r="D71" i="2"/>
  <c r="D76" i="2"/>
  <c r="D60" i="2"/>
  <c r="D79" i="2"/>
  <c r="D75" i="2"/>
  <c r="D80" i="2"/>
  <c r="D72" i="2"/>
  <c r="D81" i="2"/>
  <c r="D73" i="2"/>
  <c r="D65" i="2"/>
  <c r="D61" i="2"/>
  <c r="D57" i="2"/>
  <c r="D22" i="2"/>
  <c r="D18" i="2"/>
  <c r="D14" i="2"/>
  <c r="D10" i="2"/>
  <c r="D9" i="2"/>
  <c r="D43" i="2"/>
  <c r="D39" i="2"/>
  <c r="D35" i="2"/>
  <c r="D31" i="2"/>
  <c r="D27" i="2"/>
  <c r="D46" i="2"/>
  <c r="D42" i="2"/>
  <c r="D38" i="2"/>
  <c r="D34" i="2"/>
  <c r="D30" i="2"/>
  <c r="D44" i="2"/>
  <c r="D36" i="2"/>
  <c r="D32" i="2"/>
  <c r="D28" i="2"/>
  <c r="D45" i="2"/>
  <c r="D37" i="2"/>
  <c r="D33" i="2"/>
  <c r="D29" i="2"/>
  <c r="D23" i="2"/>
  <c r="D19" i="2"/>
  <c r="D15" i="2"/>
  <c r="D11" i="2"/>
  <c r="D24" i="2"/>
  <c r="D20" i="2"/>
  <c r="D16" i="2"/>
  <c r="D12" i="2"/>
  <c r="D25" i="2"/>
  <c r="D21" i="2"/>
  <c r="D17" i="2"/>
  <c r="D13" i="2"/>
  <c r="V25" i="3"/>
  <c r="D24" i="4" s="1"/>
  <c r="I24" i="4" s="1"/>
  <c r="V49" i="3"/>
  <c r="D48" i="4" s="1"/>
  <c r="I48" i="4" s="1"/>
  <c r="D74" i="2"/>
  <c r="D56" i="2"/>
  <c r="D40" i="2"/>
  <c r="J10" i="2"/>
  <c r="J40" i="2"/>
  <c r="J37" i="2"/>
  <c r="J66" i="2"/>
  <c r="J83" i="2"/>
  <c r="J14" i="2"/>
  <c r="J31" i="2"/>
  <c r="J51" i="2"/>
  <c r="J67" i="2"/>
  <c r="J81" i="2"/>
  <c r="K7" i="2"/>
  <c r="J48" i="2"/>
  <c r="J49" i="2"/>
  <c r="J80" i="2"/>
  <c r="J12" i="2"/>
  <c r="J39" i="2"/>
  <c r="J59" i="2"/>
  <c r="J88" i="2"/>
  <c r="J20" i="2"/>
  <c r="J58" i="2"/>
  <c r="J72" i="2"/>
  <c r="J52" i="2"/>
  <c r="J61" i="2"/>
  <c r="J21" i="2"/>
  <c r="J30" i="2"/>
  <c r="J77" i="2"/>
  <c r="J32" i="2"/>
  <c r="J27" i="2"/>
  <c r="J50" i="2"/>
  <c r="I16" i="2"/>
  <c r="I24" i="2"/>
  <c r="I25" i="2"/>
  <c r="I33" i="2"/>
  <c r="I41" i="2"/>
  <c r="I49" i="2"/>
  <c r="I38" i="2"/>
  <c r="I46" i="2"/>
  <c r="I54" i="2"/>
  <c r="I62" i="2"/>
  <c r="I70" i="2"/>
  <c r="I59" i="2"/>
  <c r="I67" i="2"/>
  <c r="I74" i="2"/>
  <c r="I81" i="2"/>
  <c r="I88" i="2"/>
  <c r="I77" i="2"/>
  <c r="I91" i="2"/>
  <c r="I14" i="2"/>
  <c r="I21" i="2"/>
  <c r="I9" i="2"/>
  <c r="I19" i="2"/>
  <c r="I27" i="2"/>
  <c r="I37" i="2"/>
  <c r="I47" i="2"/>
  <c r="I40" i="2"/>
  <c r="I50" i="2"/>
  <c r="I60" i="2"/>
  <c r="I53" i="2"/>
  <c r="I63" i="2"/>
  <c r="I72" i="2"/>
  <c r="I85" i="2"/>
  <c r="I73" i="2"/>
  <c r="I83" i="2"/>
  <c r="I18" i="2"/>
  <c r="I13" i="2"/>
  <c r="I30" i="2"/>
  <c r="I35" i="2"/>
  <c r="I51" i="2"/>
  <c r="I44" i="2"/>
  <c r="I58" i="2"/>
  <c r="I55" i="2"/>
  <c r="I69" i="2"/>
  <c r="I80" i="2"/>
  <c r="I75" i="2"/>
  <c r="I12" i="2"/>
  <c r="I26" i="2"/>
  <c r="I15" i="2"/>
  <c r="I29" i="2"/>
  <c r="I43" i="2"/>
  <c r="I36" i="2"/>
  <c r="I52" i="2"/>
  <c r="I66" i="2"/>
  <c r="I61" i="2"/>
  <c r="I76" i="2"/>
  <c r="I87" i="2"/>
  <c r="I82" i="2"/>
  <c r="I22" i="2"/>
  <c r="I28" i="2"/>
  <c r="I45" i="2"/>
  <c r="I56" i="2"/>
  <c r="I65" i="2"/>
  <c r="I89" i="2"/>
  <c r="I17" i="2"/>
  <c r="V78" i="3"/>
  <c r="D77" i="4" s="1"/>
  <c r="I77" i="4" s="1"/>
  <c r="J86" i="2"/>
  <c r="J63" i="2"/>
  <c r="J9" i="2"/>
  <c r="J57" i="2"/>
  <c r="J19" i="2"/>
  <c r="I79" i="2"/>
  <c r="I57" i="2"/>
  <c r="I42" i="2"/>
  <c r="I32" i="2"/>
  <c r="Q93" i="3"/>
  <c r="A11" i="3"/>
  <c r="B10" i="4"/>
  <c r="V70" i="3"/>
  <c r="D69" i="4" s="1"/>
  <c r="I69" i="4" s="1"/>
  <c r="V17" i="3"/>
  <c r="D16" i="4" s="1"/>
  <c r="I16" i="4" s="1"/>
  <c r="V34" i="3"/>
  <c r="D33" i="4" s="1"/>
  <c r="I33" i="4" s="1"/>
  <c r="D77" i="2"/>
  <c r="D67" i="2"/>
  <c r="D55" i="2"/>
  <c r="D53" i="2"/>
  <c r="V74" i="3"/>
  <c r="D73" i="4" s="1"/>
  <c r="I73" i="4" s="1"/>
  <c r="V38" i="3"/>
  <c r="D37" i="4" s="1"/>
  <c r="I37" i="4" s="1"/>
  <c r="V21" i="3"/>
  <c r="D20" i="4" s="1"/>
  <c r="I20" i="4" s="1"/>
  <c r="V53" i="3"/>
  <c r="D52" i="4" s="1"/>
  <c r="I52" i="4" s="1"/>
  <c r="V30" i="3"/>
  <c r="D29" i="4" s="1"/>
  <c r="I29" i="4" s="1"/>
  <c r="V13" i="3"/>
  <c r="D12" i="4" s="1"/>
  <c r="I12" i="4" s="1"/>
  <c r="D52" i="2"/>
  <c r="D48" i="2"/>
  <c r="D41" i="2"/>
  <c r="V76" i="3"/>
  <c r="D75" i="4" s="1"/>
  <c r="I75" i="4" s="1"/>
  <c r="V55" i="3"/>
  <c r="D54" i="4" s="1"/>
  <c r="I54" i="4" s="1"/>
  <c r="V46" i="3"/>
  <c r="D45" i="4" s="1"/>
  <c r="I45" i="4" s="1"/>
  <c r="V32" i="3"/>
  <c r="D31" i="4" s="1"/>
  <c r="I31" i="4" s="1"/>
  <c r="V23" i="3"/>
  <c r="D22" i="4" s="1"/>
  <c r="I22" i="4" s="1"/>
  <c r="V15" i="3"/>
  <c r="D14" i="4" s="1"/>
  <c r="I14" i="4" s="1"/>
  <c r="V81" i="3"/>
  <c r="D80" i="4" s="1"/>
  <c r="I80" i="4" s="1"/>
  <c r="V72" i="3"/>
  <c r="D71" i="4" s="1"/>
  <c r="I71" i="4" s="1"/>
  <c r="V51" i="3"/>
  <c r="D50" i="4" s="1"/>
  <c r="I50" i="4" s="1"/>
  <c r="I93" i="3"/>
  <c r="V36" i="3"/>
  <c r="D35" i="4" s="1"/>
  <c r="I35" i="4" s="1"/>
  <c r="V28" i="3"/>
  <c r="D27" i="4" s="1"/>
  <c r="I27" i="4" s="1"/>
  <c r="V19" i="3"/>
  <c r="D18" i="4" s="1"/>
  <c r="I18" i="4" s="1"/>
  <c r="V11" i="3"/>
  <c r="D10" i="4" s="1"/>
  <c r="I10" i="4" s="1"/>
  <c r="D68" i="2"/>
  <c r="D54" i="2"/>
  <c r="D49" i="2"/>
  <c r="A10" i="1"/>
  <c r="V91" i="3"/>
  <c r="D90" i="4" s="1"/>
  <c r="I90" i="4" s="1"/>
  <c r="V89" i="3"/>
  <c r="D88" i="4" s="1"/>
  <c r="I88" i="4" s="1"/>
  <c r="V87" i="3"/>
  <c r="D86" i="4" s="1"/>
  <c r="I86" i="4" s="1"/>
  <c r="V85" i="3"/>
  <c r="D84" i="4" s="1"/>
  <c r="I84" i="4" s="1"/>
  <c r="V82" i="3"/>
  <c r="D81" i="4" s="1"/>
  <c r="I81" i="4" s="1"/>
  <c r="V77" i="3"/>
  <c r="D76" i="4" s="1"/>
  <c r="I76" i="4" s="1"/>
  <c r="V73" i="3"/>
  <c r="D72" i="4" s="1"/>
  <c r="I72" i="4" s="1"/>
  <c r="V69" i="3"/>
  <c r="D68" i="4" s="1"/>
  <c r="I68" i="4" s="1"/>
  <c r="V68" i="3"/>
  <c r="D67" i="4" s="1"/>
  <c r="I67" i="4" s="1"/>
  <c r="V67" i="3"/>
  <c r="D66" i="4" s="1"/>
  <c r="I66" i="4" s="1"/>
  <c r="V66" i="3"/>
  <c r="D65" i="4" s="1"/>
  <c r="I65" i="4" s="1"/>
  <c r="V64" i="3"/>
  <c r="D63" i="4" s="1"/>
  <c r="I63" i="4" s="1"/>
  <c r="V63" i="3"/>
  <c r="D62" i="4" s="1"/>
  <c r="I62" i="4" s="1"/>
  <c r="V62" i="3"/>
  <c r="D61" i="4" s="1"/>
  <c r="I61" i="4" s="1"/>
  <c r="V61" i="3"/>
  <c r="D60" i="4" s="1"/>
  <c r="I60" i="4" s="1"/>
  <c r="V60" i="3"/>
  <c r="D59" i="4" s="1"/>
  <c r="I59" i="4" s="1"/>
  <c r="V59" i="3"/>
  <c r="D58" i="4" s="1"/>
  <c r="I58" i="4" s="1"/>
  <c r="S93" i="3"/>
  <c r="K93" i="3"/>
  <c r="V58" i="3"/>
  <c r="D57" i="4" s="1"/>
  <c r="I57" i="4" s="1"/>
  <c r="V57" i="3"/>
  <c r="D56" i="4" s="1"/>
  <c r="I56" i="4" s="1"/>
  <c r="V56" i="3"/>
  <c r="D55" i="4" s="1"/>
  <c r="I55" i="4" s="1"/>
  <c r="V52" i="3"/>
  <c r="D51" i="4" s="1"/>
  <c r="I51" i="4" s="1"/>
  <c r="V47" i="3"/>
  <c r="D46" i="4" s="1"/>
  <c r="I46" i="4" s="1"/>
  <c r="T93" i="3"/>
  <c r="L93" i="3"/>
  <c r="D93" i="3"/>
  <c r="V45" i="3"/>
  <c r="D44" i="4" s="1"/>
  <c r="I44" i="4" s="1"/>
  <c r="V37" i="3"/>
  <c r="D36" i="4" s="1"/>
  <c r="I36" i="4" s="1"/>
  <c r="V33" i="3"/>
  <c r="D32" i="4" s="1"/>
  <c r="I32" i="4" s="1"/>
  <c r="V29" i="3"/>
  <c r="D28" i="4" s="1"/>
  <c r="I28" i="4" s="1"/>
  <c r="O93" i="3"/>
  <c r="G93" i="3"/>
  <c r="V24" i="3"/>
  <c r="D23" i="4" s="1"/>
  <c r="I23" i="4" s="1"/>
  <c r="V20" i="3"/>
  <c r="D19" i="4" s="1"/>
  <c r="I19" i="4" s="1"/>
  <c r="P93" i="3"/>
  <c r="H93" i="3"/>
  <c r="V16" i="3"/>
  <c r="D15" i="4" s="1"/>
  <c r="I15" i="4" s="1"/>
  <c r="V12" i="3"/>
  <c r="D11" i="4" s="1"/>
  <c r="I11" i="4" s="1"/>
  <c r="V92" i="3"/>
  <c r="D91" i="4" s="1"/>
  <c r="I91" i="4" s="1"/>
  <c r="V90" i="3"/>
  <c r="D89" i="4" s="1"/>
  <c r="I89" i="4" s="1"/>
  <c r="V88" i="3"/>
  <c r="D87" i="4" s="1"/>
  <c r="I87" i="4" s="1"/>
  <c r="V86" i="3"/>
  <c r="D85" i="4" s="1"/>
  <c r="I85" i="4" s="1"/>
  <c r="V84" i="3"/>
  <c r="D83" i="4" s="1"/>
  <c r="I83" i="4" s="1"/>
  <c r="J82" i="4" s="1"/>
  <c r="V80" i="3"/>
  <c r="D79" i="4" s="1"/>
  <c r="I79" i="4" s="1"/>
  <c r="V75" i="3"/>
  <c r="D74" i="4" s="1"/>
  <c r="I74" i="4" s="1"/>
  <c r="V71" i="3"/>
  <c r="D70" i="4" s="1"/>
  <c r="I70" i="4" s="1"/>
  <c r="V54" i="3"/>
  <c r="D53" i="4" s="1"/>
  <c r="I53" i="4" s="1"/>
  <c r="V50" i="3"/>
  <c r="D49" i="4" s="1"/>
  <c r="I49" i="4" s="1"/>
  <c r="V44" i="3"/>
  <c r="D43" i="4" s="1"/>
  <c r="I43" i="4" s="1"/>
  <c r="V43" i="3"/>
  <c r="D42" i="4" s="1"/>
  <c r="I42" i="4" s="1"/>
  <c r="V42" i="3"/>
  <c r="D41" i="4" s="1"/>
  <c r="I41" i="4" s="1"/>
  <c r="U93" i="3"/>
  <c r="V41" i="3"/>
  <c r="D40" i="4" s="1"/>
  <c r="I40" i="4" s="1"/>
  <c r="V40" i="3"/>
  <c r="D39" i="4" s="1"/>
  <c r="I39" i="4" s="1"/>
  <c r="M93" i="3"/>
  <c r="E93" i="3"/>
  <c r="V39" i="3"/>
  <c r="D38" i="4" s="1"/>
  <c r="I38" i="4" s="1"/>
  <c r="V35" i="3"/>
  <c r="D34" i="4" s="1"/>
  <c r="I34" i="4" s="1"/>
  <c r="V31" i="3"/>
  <c r="D30" i="4" s="1"/>
  <c r="I30" i="4" s="1"/>
  <c r="V26" i="3"/>
  <c r="D25" i="4" s="1"/>
  <c r="I25" i="4" s="1"/>
  <c r="R93" i="3"/>
  <c r="J93" i="3"/>
  <c r="V22" i="3"/>
  <c r="D21" i="4" s="1"/>
  <c r="I21" i="4" s="1"/>
  <c r="V18" i="3"/>
  <c r="D17" i="4" s="1"/>
  <c r="I17" i="4" s="1"/>
  <c r="V14" i="3"/>
  <c r="D13" i="4" s="1"/>
  <c r="I13" i="4" s="1"/>
  <c r="N93" i="3"/>
  <c r="F93" i="3"/>
  <c r="V10" i="3"/>
  <c r="D9" i="4" s="1"/>
  <c r="I9" i="4" s="1"/>
  <c r="C93" i="3"/>
  <c r="J44" i="2" l="1"/>
  <c r="J76" i="2"/>
  <c r="J46" i="2"/>
  <c r="J73" i="2"/>
  <c r="J41" i="2"/>
  <c r="J17" i="2"/>
  <c r="J47" i="2"/>
  <c r="J74" i="2"/>
  <c r="J11" i="2"/>
  <c r="J62" i="2"/>
  <c r="J18" i="2"/>
  <c r="J55" i="2"/>
  <c r="J25" i="2"/>
  <c r="J79" i="2"/>
  <c r="J26" i="2"/>
  <c r="J68" i="2"/>
  <c r="J42" i="2"/>
  <c r="J78" i="2"/>
  <c r="J89" i="2"/>
  <c r="J71" i="2"/>
  <c r="J87" i="2"/>
  <c r="J29" i="2"/>
  <c r="J45" i="2"/>
  <c r="J91" i="2"/>
  <c r="J34" i="2"/>
  <c r="J75" i="2"/>
  <c r="J28" i="2"/>
  <c r="J82" i="2"/>
  <c r="J35" i="2"/>
  <c r="J13" i="2"/>
  <c r="J69" i="2"/>
  <c r="J33" i="2"/>
  <c r="J56" i="2"/>
  <c r="J65" i="2"/>
  <c r="J43" i="2"/>
  <c r="J70" i="2"/>
  <c r="J15" i="2"/>
  <c r="J36" i="2"/>
  <c r="J60" i="2"/>
  <c r="J22" i="2"/>
  <c r="J54" i="2"/>
  <c r="J24" i="2"/>
  <c r="J64" i="2"/>
  <c r="J38" i="2"/>
  <c r="J85" i="2"/>
  <c r="J53" i="2"/>
  <c r="J16" i="2"/>
  <c r="J78" i="4"/>
  <c r="J64" i="4"/>
  <c r="J47" i="4"/>
  <c r="J26" i="4"/>
  <c r="J92" i="4" s="1"/>
  <c r="V93" i="3"/>
  <c r="D92" i="4" s="1"/>
  <c r="K12" i="2"/>
  <c r="K22" i="2"/>
  <c r="K30" i="2"/>
  <c r="K37" i="2"/>
  <c r="K34" i="2"/>
  <c r="K50" i="2"/>
  <c r="K66" i="2"/>
  <c r="K63" i="2"/>
  <c r="K78" i="2"/>
  <c r="K73" i="2"/>
  <c r="K10" i="2"/>
  <c r="K20" i="2"/>
  <c r="K18" i="2"/>
  <c r="K25" i="2"/>
  <c r="K45" i="2"/>
  <c r="K46" i="2"/>
  <c r="K70" i="2"/>
  <c r="K71" i="2"/>
  <c r="K88" i="2"/>
  <c r="K9" i="2"/>
  <c r="K19" i="2"/>
  <c r="K27" i="2"/>
  <c r="K43" i="2"/>
  <c r="K40" i="2"/>
  <c r="K56" i="2"/>
  <c r="K53" i="2"/>
  <c r="K69" i="2"/>
  <c r="K85" i="2"/>
  <c r="K79" i="2"/>
  <c r="L7" i="2"/>
  <c r="K21" i="2"/>
  <c r="K41" i="2"/>
  <c r="K54" i="2"/>
  <c r="K59" i="2"/>
  <c r="K86" i="2"/>
  <c r="K13" i="2"/>
  <c r="K28" i="2"/>
  <c r="K39" i="2"/>
  <c r="K44" i="2"/>
  <c r="K64" i="2"/>
  <c r="K65" i="2"/>
  <c r="K87" i="2"/>
  <c r="K17" i="2"/>
  <c r="K49" i="2"/>
  <c r="K62" i="2"/>
  <c r="K81" i="2"/>
  <c r="K16" i="2"/>
  <c r="K31" i="2"/>
  <c r="K36" i="2"/>
  <c r="K68" i="2"/>
  <c r="K76" i="2"/>
  <c r="K83" i="2"/>
  <c r="K29" i="2"/>
  <c r="K58" i="2"/>
  <c r="K77" i="2"/>
  <c r="K24" i="2"/>
  <c r="K51" i="2"/>
  <c r="K57" i="2"/>
  <c r="K89" i="2"/>
  <c r="K11" i="2"/>
  <c r="K33" i="2"/>
  <c r="K55" i="2"/>
  <c r="K82" i="2"/>
  <c r="K32" i="2"/>
  <c r="K26" i="2"/>
  <c r="K74" i="2"/>
  <c r="K47" i="2"/>
  <c r="K61" i="2"/>
  <c r="K38" i="2"/>
  <c r="K91" i="2"/>
  <c r="K48" i="2"/>
  <c r="K72" i="2"/>
  <c r="K14" i="2"/>
  <c r="K67" i="2"/>
  <c r="K35" i="2"/>
  <c r="K60" i="2"/>
  <c r="K75" i="2"/>
  <c r="K15" i="2"/>
  <c r="K52" i="2"/>
  <c r="K80" i="2"/>
  <c r="K42" i="2"/>
  <c r="A11" i="1"/>
  <c r="A11" i="4"/>
  <c r="A12" i="3"/>
  <c r="B11" i="4"/>
  <c r="B11" i="2"/>
  <c r="J8" i="4"/>
  <c r="I92" i="4"/>
  <c r="L10" i="2" l="1"/>
  <c r="L18" i="2"/>
  <c r="L24" i="2"/>
  <c r="L40" i="2"/>
  <c r="L37" i="2"/>
  <c r="L53" i="2"/>
  <c r="L69" i="2"/>
  <c r="L66" i="2"/>
  <c r="L83" i="2"/>
  <c r="L85" i="2"/>
  <c r="L13" i="2"/>
  <c r="L16" i="2"/>
  <c r="L33" i="2"/>
  <c r="L38" i="2"/>
  <c r="L35" i="2"/>
  <c r="L51" i="2"/>
  <c r="L67" i="2"/>
  <c r="L64" i="2"/>
  <c r="L82" i="2"/>
  <c r="L81" i="2"/>
  <c r="M7" i="2"/>
  <c r="L14" i="2"/>
  <c r="L28" i="2"/>
  <c r="L48" i="2"/>
  <c r="L49" i="2"/>
  <c r="L54" i="2"/>
  <c r="L75" i="2"/>
  <c r="L80" i="2"/>
  <c r="L12" i="2"/>
  <c r="L25" i="2"/>
  <c r="L34" i="2"/>
  <c r="L39" i="2"/>
  <c r="L59" i="2"/>
  <c r="L60" i="2"/>
  <c r="L91" i="2"/>
  <c r="L88" i="2"/>
  <c r="L22" i="2"/>
  <c r="L36" i="2"/>
  <c r="L45" i="2"/>
  <c r="L58" i="2"/>
  <c r="L72" i="2"/>
  <c r="L9" i="2"/>
  <c r="L29" i="2"/>
  <c r="L46" i="2"/>
  <c r="L55" i="2"/>
  <c r="L68" i="2"/>
  <c r="L78" i="2"/>
  <c r="L19" i="2"/>
  <c r="L44" i="2"/>
  <c r="L61" i="2"/>
  <c r="L79" i="2"/>
  <c r="L17" i="2"/>
  <c r="L30" i="2"/>
  <c r="L47" i="2"/>
  <c r="L73" i="2"/>
  <c r="L11" i="2"/>
  <c r="L32" i="2"/>
  <c r="L65" i="2"/>
  <c r="L87" i="2"/>
  <c r="L26" i="2"/>
  <c r="L63" i="2"/>
  <c r="L74" i="2"/>
  <c r="L15" i="2"/>
  <c r="L52" i="2"/>
  <c r="L62" i="2"/>
  <c r="L89" i="2"/>
  <c r="L42" i="2"/>
  <c r="L71" i="2"/>
  <c r="L86" i="2"/>
  <c r="L31" i="2"/>
  <c r="L57" i="2"/>
  <c r="L76" i="2"/>
  <c r="L20" i="2"/>
  <c r="L43" i="2"/>
  <c r="L77" i="2"/>
  <c r="L41" i="2"/>
  <c r="L56" i="2"/>
  <c r="L70" i="2"/>
  <c r="L21" i="2"/>
  <c r="L27" i="2"/>
  <c r="L50" i="2"/>
  <c r="A12" i="1"/>
  <c r="B12" i="4"/>
  <c r="A13" i="3"/>
  <c r="A12" i="4"/>
  <c r="B12" i="2"/>
  <c r="M12" i="2" l="1"/>
  <c r="M22" i="2"/>
  <c r="M30" i="2"/>
  <c r="M37" i="2"/>
  <c r="M34" i="2"/>
  <c r="M50" i="2"/>
  <c r="M66" i="2"/>
  <c r="M63" i="2"/>
  <c r="M78" i="2"/>
  <c r="M73" i="2"/>
  <c r="M10" i="2"/>
  <c r="M28" i="2"/>
  <c r="M51" i="2"/>
  <c r="M64" i="2"/>
  <c r="M76" i="2"/>
  <c r="M9" i="2"/>
  <c r="M32" i="2"/>
  <c r="M36" i="2"/>
  <c r="M68" i="2"/>
  <c r="M80" i="2"/>
  <c r="M18" i="2"/>
  <c r="M25" i="2"/>
  <c r="M45" i="2"/>
  <c r="M46" i="2"/>
  <c r="M70" i="2"/>
  <c r="M71" i="2"/>
  <c r="M88" i="2"/>
  <c r="M13" i="2"/>
  <c r="M35" i="2"/>
  <c r="M56" i="2"/>
  <c r="M85" i="2"/>
  <c r="M15" i="2"/>
  <c r="M47" i="2"/>
  <c r="M57" i="2"/>
  <c r="M75" i="2"/>
  <c r="M14" i="2"/>
  <c r="M29" i="2"/>
  <c r="M38" i="2"/>
  <c r="M62" i="2"/>
  <c r="M74" i="2"/>
  <c r="M82" i="2"/>
  <c r="M27" i="2"/>
  <c r="M53" i="2"/>
  <c r="M79" i="2"/>
  <c r="M39" i="2"/>
  <c r="M65" i="2"/>
  <c r="N7" i="2"/>
  <c r="M26" i="2"/>
  <c r="M42" i="2"/>
  <c r="M59" i="2"/>
  <c r="M77" i="2"/>
  <c r="M43" i="2"/>
  <c r="M69" i="2"/>
  <c r="M31" i="2"/>
  <c r="M72" i="2"/>
  <c r="M21" i="2"/>
  <c r="M54" i="2"/>
  <c r="M81" i="2"/>
  <c r="M19" i="2"/>
  <c r="M89" i="2"/>
  <c r="M52" i="2"/>
  <c r="M33" i="2"/>
  <c r="M58" i="2"/>
  <c r="M86" i="2"/>
  <c r="M40" i="2"/>
  <c r="M16" i="2"/>
  <c r="M60" i="2"/>
  <c r="M17" i="2"/>
  <c r="M49" i="2"/>
  <c r="M67" i="2"/>
  <c r="M20" i="2"/>
  <c r="M61" i="2"/>
  <c r="M44" i="2"/>
  <c r="M83" i="2"/>
  <c r="M91" i="2"/>
  <c r="M11" i="2"/>
  <c r="M48" i="2"/>
  <c r="M41" i="2"/>
  <c r="M24" i="2"/>
  <c r="M87" i="2"/>
  <c r="M55" i="2"/>
  <c r="B13" i="4"/>
  <c r="B13" i="2"/>
  <c r="A13" i="1"/>
  <c r="A13" i="4"/>
  <c r="A14" i="3"/>
  <c r="O7" i="2" l="1"/>
  <c r="N19" i="2"/>
  <c r="N27" i="2"/>
  <c r="N32" i="2"/>
  <c r="N48" i="2"/>
  <c r="N45" i="2"/>
  <c r="N61" i="2"/>
  <c r="N58" i="2"/>
  <c r="N75" i="2"/>
  <c r="N76" i="2"/>
  <c r="N89" i="2"/>
  <c r="N25" i="2"/>
  <c r="N46" i="2"/>
  <c r="N59" i="2"/>
  <c r="N73" i="2"/>
  <c r="N88" i="2"/>
  <c r="N20" i="2"/>
  <c r="N42" i="2"/>
  <c r="N55" i="2"/>
  <c r="N68" i="2"/>
  <c r="N86" i="2"/>
  <c r="N15" i="2"/>
  <c r="N31" i="2"/>
  <c r="N40" i="2"/>
  <c r="N41" i="2"/>
  <c r="N65" i="2"/>
  <c r="N66" i="2"/>
  <c r="N72" i="2"/>
  <c r="N13" i="2"/>
  <c r="N30" i="2"/>
  <c r="N51" i="2"/>
  <c r="N82" i="2"/>
  <c r="N12" i="2"/>
  <c r="N34" i="2"/>
  <c r="N63" i="2"/>
  <c r="N91" i="2"/>
  <c r="N11" i="2"/>
  <c r="N22" i="2"/>
  <c r="N44" i="2"/>
  <c r="N53" i="2"/>
  <c r="N62" i="2"/>
  <c r="N80" i="2"/>
  <c r="N16" i="2"/>
  <c r="N43" i="2"/>
  <c r="N74" i="2"/>
  <c r="N29" i="2"/>
  <c r="N47" i="2"/>
  <c r="N78" i="2"/>
  <c r="N14" i="2"/>
  <c r="N36" i="2"/>
  <c r="N57" i="2"/>
  <c r="N79" i="2"/>
  <c r="N17" i="2"/>
  <c r="N67" i="2"/>
  <c r="N9" i="2"/>
  <c r="N39" i="2"/>
  <c r="N10" i="2"/>
  <c r="N52" i="2"/>
  <c r="N54" i="2"/>
  <c r="N87" i="2"/>
  <c r="N56" i="2"/>
  <c r="N26" i="2"/>
  <c r="N77" i="2"/>
  <c r="N18" i="2"/>
  <c r="N37" i="2"/>
  <c r="N70" i="2"/>
  <c r="N33" i="2"/>
  <c r="N64" i="2"/>
  <c r="N50" i="2"/>
  <c r="N28" i="2"/>
  <c r="N69" i="2"/>
  <c r="N85" i="2"/>
  <c r="N35" i="2"/>
  <c r="N21" i="2"/>
  <c r="N60" i="2"/>
  <c r="N24" i="2"/>
  <c r="N81" i="2"/>
  <c r="N49" i="2"/>
  <c r="N71" i="2"/>
  <c r="N83" i="2"/>
  <c r="N38" i="2"/>
  <c r="B14" i="2"/>
  <c r="B14" i="4"/>
  <c r="A14" i="4"/>
  <c r="A14" i="1"/>
  <c r="A15" i="3"/>
  <c r="O14" i="2" l="1"/>
  <c r="O21" i="2"/>
  <c r="O29" i="2"/>
  <c r="O45" i="2"/>
  <c r="O42" i="2"/>
  <c r="O58" i="2"/>
  <c r="O55" i="2"/>
  <c r="O71" i="2"/>
  <c r="O86" i="2"/>
  <c r="O82" i="2"/>
  <c r="O20" i="2"/>
  <c r="O35" i="2"/>
  <c r="O48" i="2"/>
  <c r="O61" i="2"/>
  <c r="O89" i="2"/>
  <c r="O15" i="2"/>
  <c r="O39" i="2"/>
  <c r="O52" i="2"/>
  <c r="O65" i="2"/>
  <c r="O75" i="2"/>
  <c r="O11" i="2"/>
  <c r="O26" i="2"/>
  <c r="O37" i="2"/>
  <c r="O22" i="2"/>
  <c r="O33" i="2"/>
  <c r="O38" i="2"/>
  <c r="O62" i="2"/>
  <c r="O63" i="2"/>
  <c r="O81" i="2"/>
  <c r="O91" i="2"/>
  <c r="O28" i="2"/>
  <c r="O40" i="2"/>
  <c r="O69" i="2"/>
  <c r="O9" i="2"/>
  <c r="O31" i="2"/>
  <c r="O60" i="2"/>
  <c r="O80" i="2"/>
  <c r="P7" i="2"/>
  <c r="O30" i="2"/>
  <c r="O34" i="2"/>
  <c r="O66" i="2"/>
  <c r="O74" i="2"/>
  <c r="O77" i="2"/>
  <c r="O27" i="2"/>
  <c r="O64" i="2"/>
  <c r="O79" i="2"/>
  <c r="O47" i="2"/>
  <c r="O57" i="2"/>
  <c r="O25" i="2"/>
  <c r="O50" i="2"/>
  <c r="O67" i="2"/>
  <c r="O10" i="2"/>
  <c r="O51" i="2"/>
  <c r="O85" i="2"/>
  <c r="O36" i="2"/>
  <c r="O87" i="2"/>
  <c r="O12" i="2"/>
  <c r="O41" i="2"/>
  <c r="O54" i="2"/>
  <c r="O78" i="2"/>
  <c r="O13" i="2"/>
  <c r="O56" i="2"/>
  <c r="O16" i="2"/>
  <c r="O44" i="2"/>
  <c r="O83" i="2"/>
  <c r="O17" i="2"/>
  <c r="O46" i="2"/>
  <c r="O59" i="2"/>
  <c r="O73" i="2"/>
  <c r="O43" i="2"/>
  <c r="O76" i="2"/>
  <c r="O32" i="2"/>
  <c r="O72" i="2"/>
  <c r="O70" i="2"/>
  <c r="O24" i="2"/>
  <c r="O88" i="2"/>
  <c r="O68" i="2"/>
  <c r="O18" i="2"/>
  <c r="O19" i="2"/>
  <c r="O49" i="2"/>
  <c r="O53" i="2"/>
  <c r="A16" i="3"/>
  <c r="B15" i="2"/>
  <c r="A15" i="4"/>
  <c r="A15" i="1"/>
  <c r="B15" i="4"/>
  <c r="P12" i="2" l="1"/>
  <c r="P20" i="2"/>
  <c r="P26" i="2"/>
  <c r="P42" i="2"/>
  <c r="P39" i="2"/>
  <c r="P55" i="2"/>
  <c r="P71" i="2"/>
  <c r="P68" i="2"/>
  <c r="P91" i="2"/>
  <c r="P86" i="2"/>
  <c r="P19" i="2"/>
  <c r="P32" i="2"/>
  <c r="P45" i="2"/>
  <c r="P58" i="2"/>
  <c r="P76" i="2"/>
  <c r="P15" i="2"/>
  <c r="P28" i="2"/>
  <c r="P41" i="2"/>
  <c r="P54" i="2"/>
  <c r="P72" i="2"/>
  <c r="P13" i="2"/>
  <c r="P25" i="2"/>
  <c r="P34" i="2"/>
  <c r="P35" i="2"/>
  <c r="P59" i="2"/>
  <c r="P60" i="2"/>
  <c r="P82" i="2"/>
  <c r="P88" i="2"/>
  <c r="P27" i="2"/>
  <c r="P37" i="2"/>
  <c r="P66" i="2"/>
  <c r="P89" i="2"/>
  <c r="P31" i="2"/>
  <c r="P49" i="2"/>
  <c r="P9" i="2"/>
  <c r="P29" i="2"/>
  <c r="P46" i="2"/>
  <c r="P51" i="2"/>
  <c r="P64" i="2"/>
  <c r="P78" i="2"/>
  <c r="P18" i="2"/>
  <c r="P53" i="2"/>
  <c r="P83" i="2"/>
  <c r="P22" i="2"/>
  <c r="P57" i="2"/>
  <c r="P79" i="2"/>
  <c r="P16" i="2"/>
  <c r="P50" i="2"/>
  <c r="P67" i="2"/>
  <c r="P74" i="2"/>
  <c r="P24" i="2"/>
  <c r="P69" i="2"/>
  <c r="P14" i="2"/>
  <c r="P65" i="2"/>
  <c r="P87" i="2"/>
  <c r="P33" i="2"/>
  <c r="P43" i="2"/>
  <c r="P56" i="2"/>
  <c r="P81" i="2"/>
  <c r="P40" i="2"/>
  <c r="P75" i="2"/>
  <c r="P36" i="2"/>
  <c r="P62" i="2"/>
  <c r="P21" i="2"/>
  <c r="P38" i="2"/>
  <c r="P63" i="2"/>
  <c r="P77" i="2"/>
  <c r="P10" i="2"/>
  <c r="P61" i="2"/>
  <c r="P11" i="2"/>
  <c r="P52" i="2"/>
  <c r="P80" i="2"/>
  <c r="P47" i="2"/>
  <c r="P85" i="2"/>
  <c r="P73" i="2"/>
  <c r="P44" i="2"/>
  <c r="P17" i="2"/>
  <c r="Q7" i="2"/>
  <c r="P70" i="2"/>
  <c r="P48" i="2"/>
  <c r="P30" i="2"/>
  <c r="A16" i="4"/>
  <c r="A16" i="1"/>
  <c r="A17" i="3"/>
  <c r="B16" i="2"/>
  <c r="B16" i="4"/>
  <c r="Q9" i="2" l="1"/>
  <c r="Q15" i="2"/>
  <c r="Q32" i="2"/>
  <c r="Q39" i="2"/>
  <c r="Q36" i="2"/>
  <c r="Q52" i="2"/>
  <c r="Q68" i="2"/>
  <c r="Q65" i="2"/>
  <c r="Q80" i="2"/>
  <c r="Q75" i="2"/>
  <c r="Q14" i="2"/>
  <c r="Q29" i="2"/>
  <c r="Q42" i="2"/>
  <c r="Q55" i="2"/>
  <c r="Q86" i="2"/>
  <c r="Q11" i="2"/>
  <c r="Q25" i="2"/>
  <c r="Q38" i="2"/>
  <c r="Q70" i="2"/>
  <c r="Q81" i="2"/>
  <c r="Q13" i="2"/>
  <c r="Q24" i="2"/>
  <c r="Q35" i="2"/>
  <c r="Q40" i="2"/>
  <c r="Q60" i="2"/>
  <c r="Q61" i="2"/>
  <c r="Q85" i="2"/>
  <c r="Q83" i="2"/>
  <c r="Q30" i="2"/>
  <c r="Q50" i="2"/>
  <c r="Q71" i="2"/>
  <c r="R7" i="2"/>
  <c r="Q33" i="2"/>
  <c r="Q54" i="2"/>
  <c r="Q74" i="2"/>
  <c r="Q19" i="2"/>
  <c r="Q43" i="2"/>
  <c r="Q48" i="2"/>
  <c r="Q57" i="2"/>
  <c r="Q87" i="2"/>
  <c r="Q22" i="2"/>
  <c r="Q34" i="2"/>
  <c r="Q78" i="2"/>
  <c r="Q17" i="2"/>
  <c r="Q46" i="2"/>
  <c r="Q88" i="2"/>
  <c r="Q10" i="2"/>
  <c r="Q28" i="2"/>
  <c r="Q47" i="2"/>
  <c r="Q56" i="2"/>
  <c r="Q69" i="2"/>
  <c r="Q89" i="2"/>
  <c r="Q21" i="2"/>
  <c r="Q58" i="2"/>
  <c r="Q73" i="2"/>
  <c r="Q26" i="2"/>
  <c r="Q62" i="2"/>
  <c r="Q77" i="2"/>
  <c r="Q20" i="2"/>
  <c r="Q31" i="2"/>
  <c r="Q44" i="2"/>
  <c r="Q53" i="2"/>
  <c r="Q76" i="2"/>
  <c r="Q12" i="2"/>
  <c r="Q45" i="2"/>
  <c r="Q63" i="2"/>
  <c r="Q18" i="2"/>
  <c r="Q49" i="2"/>
  <c r="Q67" i="2"/>
  <c r="Q27" i="2"/>
  <c r="Q79" i="2"/>
  <c r="Q41" i="2"/>
  <c r="Q51" i="2"/>
  <c r="Q37" i="2"/>
  <c r="Q59" i="2"/>
  <c r="Q64" i="2"/>
  <c r="Q66" i="2"/>
  <c r="Q91" i="2"/>
  <c r="Q16" i="2"/>
  <c r="Q82" i="2"/>
  <c r="Q72" i="2"/>
  <c r="A17" i="1"/>
  <c r="B17" i="2"/>
  <c r="A18" i="3"/>
  <c r="B17" i="4"/>
  <c r="A17" i="4"/>
  <c r="R9" i="2" l="1"/>
  <c r="R21" i="2"/>
  <c r="R29" i="2"/>
  <c r="R34" i="2"/>
  <c r="R50" i="2"/>
  <c r="R47" i="2"/>
  <c r="R63" i="2"/>
  <c r="R60" i="2"/>
  <c r="R77" i="2"/>
  <c r="R78" i="2"/>
  <c r="S7" i="2"/>
  <c r="R27" i="2"/>
  <c r="R48" i="2"/>
  <c r="R61" i="2"/>
  <c r="R75" i="2"/>
  <c r="R89" i="2"/>
  <c r="R22" i="2"/>
  <c r="R44" i="2"/>
  <c r="R57" i="2"/>
  <c r="R70" i="2"/>
  <c r="R87" i="2"/>
  <c r="R12" i="2"/>
  <c r="R25" i="2"/>
  <c r="R38" i="2"/>
  <c r="R39" i="2"/>
  <c r="R59" i="2"/>
  <c r="R64" i="2"/>
  <c r="R91" i="2"/>
  <c r="R88" i="2"/>
  <c r="R24" i="2"/>
  <c r="R45" i="2"/>
  <c r="R66" i="2"/>
  <c r="R11" i="2"/>
  <c r="R28" i="2"/>
  <c r="R49" i="2"/>
  <c r="R79" i="2"/>
  <c r="R17" i="2"/>
  <c r="R33" i="2"/>
  <c r="R42" i="2"/>
  <c r="R43" i="2"/>
  <c r="R67" i="2"/>
  <c r="R68" i="2"/>
  <c r="R74" i="2"/>
  <c r="R10" i="2"/>
  <c r="R32" i="2"/>
  <c r="R53" i="2"/>
  <c r="R83" i="2"/>
  <c r="R15" i="2"/>
  <c r="R36" i="2"/>
  <c r="R65" i="2"/>
  <c r="R72" i="2"/>
  <c r="R13" i="2"/>
  <c r="R20" i="2"/>
  <c r="R30" i="2"/>
  <c r="R35" i="2"/>
  <c r="R55" i="2"/>
  <c r="R56" i="2"/>
  <c r="R82" i="2"/>
  <c r="R86" i="2"/>
  <c r="R18" i="2"/>
  <c r="R37" i="2"/>
  <c r="R58" i="2"/>
  <c r="R85" i="2"/>
  <c r="R31" i="2"/>
  <c r="R41" i="2"/>
  <c r="R62" i="2"/>
  <c r="R26" i="2"/>
  <c r="R73" i="2"/>
  <c r="R69" i="2"/>
  <c r="R54" i="2"/>
  <c r="R46" i="2"/>
  <c r="R81" i="2"/>
  <c r="R76" i="2"/>
  <c r="R80" i="2"/>
  <c r="R51" i="2"/>
  <c r="R19" i="2"/>
  <c r="R14" i="2"/>
  <c r="R16" i="2"/>
  <c r="R71" i="2"/>
  <c r="R52" i="2"/>
  <c r="R40" i="2"/>
  <c r="A18" i="1"/>
  <c r="A19" i="3"/>
  <c r="A18" i="4"/>
  <c r="B18" i="4"/>
  <c r="B18" i="2"/>
  <c r="S16" i="2" l="1"/>
  <c r="S24" i="2"/>
  <c r="S31" i="2"/>
  <c r="S47" i="2"/>
  <c r="S44" i="2"/>
  <c r="S60" i="2"/>
  <c r="S57" i="2"/>
  <c r="S72" i="2"/>
  <c r="S87" i="2"/>
  <c r="S83" i="2"/>
  <c r="S21" i="2"/>
  <c r="S45" i="2"/>
  <c r="S58" i="2"/>
  <c r="S71" i="2"/>
  <c r="S82" i="2"/>
  <c r="S17" i="2"/>
  <c r="S41" i="2"/>
  <c r="S54" i="2"/>
  <c r="S67" i="2"/>
  <c r="S77" i="2"/>
  <c r="S9" i="2"/>
  <c r="S19" i="2"/>
  <c r="S35" i="2"/>
  <c r="S36" i="2"/>
  <c r="S56" i="2"/>
  <c r="S61" i="2"/>
  <c r="S80" i="2"/>
  <c r="S79" i="2"/>
  <c r="S30" i="2"/>
  <c r="S42" i="2"/>
  <c r="S63" i="2"/>
  <c r="T7" i="2"/>
  <c r="S25" i="2"/>
  <c r="S46" i="2"/>
  <c r="S74" i="2"/>
  <c r="S13" i="2"/>
  <c r="S28" i="2"/>
  <c r="S39" i="2"/>
  <c r="S40" i="2"/>
  <c r="S64" i="2"/>
  <c r="S65" i="2"/>
  <c r="S85" i="2"/>
  <c r="S12" i="2"/>
  <c r="S29" i="2"/>
  <c r="S50" i="2"/>
  <c r="S78" i="2"/>
  <c r="S11" i="2"/>
  <c r="S33" i="2"/>
  <c r="S62" i="2"/>
  <c r="S81" i="2"/>
  <c r="S10" i="2"/>
  <c r="S15" i="2"/>
  <c r="S27" i="2"/>
  <c r="S51" i="2"/>
  <c r="S52" i="2"/>
  <c r="S53" i="2"/>
  <c r="S76" i="2"/>
  <c r="S43" i="2"/>
  <c r="S89" i="2"/>
  <c r="S37" i="2"/>
  <c r="S86" i="2"/>
  <c r="S49" i="2"/>
  <c r="S88" i="2"/>
  <c r="S48" i="2"/>
  <c r="S75" i="2"/>
  <c r="S34" i="2"/>
  <c r="S73" i="2"/>
  <c r="S38" i="2"/>
  <c r="S91" i="2"/>
  <c r="S20" i="2"/>
  <c r="S68" i="2"/>
  <c r="S14" i="2"/>
  <c r="S66" i="2"/>
  <c r="S18" i="2"/>
  <c r="S70" i="2"/>
  <c r="S32" i="2"/>
  <c r="S26" i="2"/>
  <c r="S69" i="2"/>
  <c r="S59" i="2"/>
  <c r="S55" i="2"/>
  <c r="S22" i="2"/>
  <c r="A19" i="4"/>
  <c r="A19" i="1"/>
  <c r="B19" i="2"/>
  <c r="A20" i="3"/>
  <c r="B19" i="4"/>
  <c r="T10" i="2" l="1"/>
  <c r="T18" i="2"/>
  <c r="T24" i="2"/>
  <c r="T40" i="2"/>
  <c r="T37" i="2"/>
  <c r="T53" i="2"/>
  <c r="T69" i="2"/>
  <c r="T66" i="2"/>
  <c r="T83" i="2"/>
  <c r="T85" i="2"/>
  <c r="T17" i="2"/>
  <c r="T30" i="2"/>
  <c r="T43" i="2"/>
  <c r="T56" i="2"/>
  <c r="T74" i="2"/>
  <c r="T12" i="2"/>
  <c r="T26" i="2"/>
  <c r="T39" i="2"/>
  <c r="T71" i="2"/>
  <c r="T91" i="2"/>
  <c r="U7" i="2"/>
  <c r="T14" i="2"/>
  <c r="T28" i="2"/>
  <c r="T48" i="2"/>
  <c r="T49" i="2"/>
  <c r="T54" i="2"/>
  <c r="T75" i="2"/>
  <c r="T80" i="2"/>
  <c r="T16" i="2"/>
  <c r="T46" i="2"/>
  <c r="T67" i="2"/>
  <c r="T81" i="2"/>
  <c r="T20" i="2"/>
  <c r="T50" i="2"/>
  <c r="T60" i="2"/>
  <c r="T86" i="2"/>
  <c r="T11" i="2"/>
  <c r="T22" i="2"/>
  <c r="T32" i="2"/>
  <c r="T27" i="2"/>
  <c r="T52" i="2"/>
  <c r="T61" i="2"/>
  <c r="T70" i="2"/>
  <c r="T87" i="2"/>
  <c r="T33" i="2"/>
  <c r="T59" i="2"/>
  <c r="T88" i="2"/>
  <c r="T34" i="2"/>
  <c r="T63" i="2"/>
  <c r="T31" i="2"/>
  <c r="T41" i="2"/>
  <c r="T65" i="2"/>
  <c r="T79" i="2"/>
  <c r="T89" i="2"/>
  <c r="T38" i="2"/>
  <c r="T64" i="2"/>
  <c r="T9" i="2"/>
  <c r="T42" i="2"/>
  <c r="T68" i="2"/>
  <c r="T15" i="2"/>
  <c r="T36" i="2"/>
  <c r="T45" i="2"/>
  <c r="T58" i="2"/>
  <c r="T72" i="2"/>
  <c r="T13" i="2"/>
  <c r="T35" i="2"/>
  <c r="T73" i="2"/>
  <c r="T21" i="2"/>
  <c r="T47" i="2"/>
  <c r="T77" i="2"/>
  <c r="T57" i="2"/>
  <c r="T51" i="2"/>
  <c r="T78" i="2"/>
  <c r="T62" i="2"/>
  <c r="T82" i="2"/>
  <c r="T44" i="2"/>
  <c r="T25" i="2"/>
  <c r="T55" i="2"/>
  <c r="T19" i="2"/>
  <c r="T76" i="2"/>
  <c r="T29" i="2"/>
  <c r="A21" i="3"/>
  <c r="B20" i="2"/>
  <c r="B20" i="4"/>
  <c r="A20" i="4"/>
  <c r="A20" i="1"/>
  <c r="U12" i="2" l="1"/>
  <c r="U22" i="2"/>
  <c r="U30" i="2"/>
  <c r="U37" i="2"/>
  <c r="U34" i="2"/>
  <c r="U50" i="2"/>
  <c r="U19" i="2"/>
  <c r="U43" i="2"/>
  <c r="U54" i="2"/>
  <c r="U70" i="2"/>
  <c r="U67" i="2"/>
  <c r="U81" i="2"/>
  <c r="U77" i="2"/>
  <c r="U16" i="2"/>
  <c r="U31" i="2"/>
  <c r="U44" i="2"/>
  <c r="U64" i="2"/>
  <c r="U61" i="2"/>
  <c r="U76" i="2"/>
  <c r="U89" i="2"/>
  <c r="U18" i="2"/>
  <c r="U25" i="2"/>
  <c r="U45" i="2"/>
  <c r="U46" i="2"/>
  <c r="U28" i="2"/>
  <c r="U40" i="2"/>
  <c r="U66" i="2"/>
  <c r="U71" i="2"/>
  <c r="U88" i="2"/>
  <c r="U9" i="2"/>
  <c r="U39" i="2"/>
  <c r="U56" i="2"/>
  <c r="U57" i="2"/>
  <c r="U80" i="2"/>
  <c r="U79" i="2"/>
  <c r="V7" i="2"/>
  <c r="U21" i="2"/>
  <c r="U41" i="2"/>
  <c r="U10" i="2"/>
  <c r="U35" i="2"/>
  <c r="U62" i="2"/>
  <c r="U74" i="2"/>
  <c r="U82" i="2"/>
  <c r="U32" i="2"/>
  <c r="U60" i="2"/>
  <c r="U69" i="2"/>
  <c r="U75" i="2"/>
  <c r="U11" i="2"/>
  <c r="U26" i="2"/>
  <c r="U49" i="2"/>
  <c r="U13" i="2"/>
  <c r="U51" i="2"/>
  <c r="U55" i="2"/>
  <c r="U78" i="2"/>
  <c r="U91" i="2"/>
  <c r="U47" i="2"/>
  <c r="U68" i="2"/>
  <c r="U72" i="2"/>
  <c r="U83" i="2"/>
  <c r="U14" i="2"/>
  <c r="U29" i="2"/>
  <c r="U38" i="2"/>
  <c r="U20" i="2"/>
  <c r="U48" i="2"/>
  <c r="U59" i="2"/>
  <c r="U86" i="2"/>
  <c r="U15" i="2"/>
  <c r="U36" i="2"/>
  <c r="U53" i="2"/>
  <c r="U85" i="2"/>
  <c r="U27" i="2"/>
  <c r="U24" i="2"/>
  <c r="U17" i="2"/>
  <c r="U58" i="2"/>
  <c r="U52" i="2"/>
  <c r="U42" i="2"/>
  <c r="U73" i="2"/>
  <c r="U87" i="2"/>
  <c r="U63" i="2"/>
  <c r="U65" i="2"/>
  <c r="U33" i="2"/>
  <c r="A21" i="4"/>
  <c r="B21" i="4"/>
  <c r="A22" i="3"/>
  <c r="A21" i="1"/>
  <c r="B21" i="2"/>
  <c r="W7" i="2" l="1"/>
  <c r="V19" i="2"/>
  <c r="V27" i="2"/>
  <c r="V32" i="2"/>
  <c r="V48" i="2"/>
  <c r="V45" i="2"/>
  <c r="V61" i="2"/>
  <c r="V58" i="2"/>
  <c r="V75" i="2"/>
  <c r="V15" i="2"/>
  <c r="V31" i="2"/>
  <c r="V40" i="2"/>
  <c r="V41" i="2"/>
  <c r="V65" i="2"/>
  <c r="V66" i="2"/>
  <c r="V72" i="2"/>
  <c r="V87" i="2"/>
  <c r="V12" i="2"/>
  <c r="V20" i="2"/>
  <c r="V26" i="2"/>
  <c r="V42" i="2"/>
  <c r="V39" i="2"/>
  <c r="V55" i="2"/>
  <c r="V71" i="2"/>
  <c r="V68" i="2"/>
  <c r="V91" i="2"/>
  <c r="V86" i="2"/>
  <c r="V14" i="2"/>
  <c r="V28" i="2"/>
  <c r="V37" i="2"/>
  <c r="V69" i="2"/>
  <c r="V79" i="2"/>
  <c r="V85" i="2"/>
  <c r="V17" i="2"/>
  <c r="V29" i="2"/>
  <c r="V38" i="2"/>
  <c r="V43" i="2"/>
  <c r="V63" i="2"/>
  <c r="V64" i="2"/>
  <c r="V74" i="2"/>
  <c r="V18" i="2"/>
  <c r="V36" i="2"/>
  <c r="V49" i="2"/>
  <c r="V54" i="2"/>
  <c r="V83" i="2"/>
  <c r="V89" i="2"/>
  <c r="V21" i="2"/>
  <c r="V33" i="2"/>
  <c r="V46" i="2"/>
  <c r="V47" i="2"/>
  <c r="V67" i="2"/>
  <c r="V73" i="2"/>
  <c r="V78" i="2"/>
  <c r="V11" i="2"/>
  <c r="V22" i="2"/>
  <c r="V44" i="2"/>
  <c r="V53" i="2"/>
  <c r="V62" i="2"/>
  <c r="V76" i="2"/>
  <c r="V9" i="2"/>
  <c r="V16" i="2"/>
  <c r="V30" i="2"/>
  <c r="V50" i="2"/>
  <c r="V51" i="2"/>
  <c r="V56" i="2"/>
  <c r="V77" i="2"/>
  <c r="V81" i="2"/>
  <c r="V10" i="2"/>
  <c r="V70" i="2"/>
  <c r="V34" i="2"/>
  <c r="V82" i="2"/>
  <c r="V24" i="2"/>
  <c r="V80" i="2"/>
  <c r="V35" i="2"/>
  <c r="V88" i="2"/>
  <c r="V57" i="2"/>
  <c r="V25" i="2"/>
  <c r="V60" i="2"/>
  <c r="V59" i="2"/>
  <c r="V52" i="2"/>
  <c r="V13" i="2"/>
  <c r="A22" i="4"/>
  <c r="B22" i="4"/>
  <c r="A22" i="1"/>
  <c r="B22" i="2"/>
  <c r="A23" i="3"/>
  <c r="W11" i="2" l="1"/>
  <c r="W17" i="2"/>
  <c r="W25" i="2"/>
  <c r="W10" i="2"/>
  <c r="W20" i="2"/>
  <c r="W28" i="2"/>
  <c r="W43" i="2"/>
  <c r="W40" i="2"/>
  <c r="W56" i="2"/>
  <c r="W53" i="2"/>
  <c r="W69" i="2"/>
  <c r="W85" i="2"/>
  <c r="W79" i="2"/>
  <c r="W41" i="2"/>
  <c r="W38" i="2"/>
  <c r="W54" i="2"/>
  <c r="W70" i="2"/>
  <c r="W67" i="2"/>
  <c r="W81" i="2"/>
  <c r="W77" i="2"/>
  <c r="X7" i="2"/>
  <c r="W22" i="2"/>
  <c r="W29" i="2"/>
  <c r="W13" i="2"/>
  <c r="W24" i="2"/>
  <c r="W47" i="2"/>
  <c r="W48" i="2"/>
  <c r="W68" i="2"/>
  <c r="W72" i="2"/>
  <c r="W89" i="2"/>
  <c r="W35" i="2"/>
  <c r="W42" i="2"/>
  <c r="W62" i="2"/>
  <c r="W63" i="2"/>
  <c r="W86" i="2"/>
  <c r="W91" i="2"/>
  <c r="W12" i="2"/>
  <c r="W21" i="2"/>
  <c r="W33" i="2"/>
  <c r="W16" i="2"/>
  <c r="W32" i="2"/>
  <c r="W51" i="2"/>
  <c r="W52" i="2"/>
  <c r="W57" i="2"/>
  <c r="W76" i="2"/>
  <c r="W75" i="2"/>
  <c r="W45" i="2"/>
  <c r="W46" i="2"/>
  <c r="W66" i="2"/>
  <c r="W71" i="2"/>
  <c r="W88" i="2"/>
  <c r="W14" i="2"/>
  <c r="W26" i="2"/>
  <c r="W37" i="2"/>
  <c r="W15" i="2"/>
  <c r="W31" i="2"/>
  <c r="W36" i="2"/>
  <c r="W60" i="2"/>
  <c r="W61" i="2"/>
  <c r="W80" i="2"/>
  <c r="W83" i="2"/>
  <c r="W49" i="2"/>
  <c r="W50" i="2"/>
  <c r="W55" i="2"/>
  <c r="W74" i="2"/>
  <c r="W73" i="2"/>
  <c r="W9" i="2"/>
  <c r="W64" i="2"/>
  <c r="W34" i="2"/>
  <c r="W82" i="2"/>
  <c r="W19" i="2"/>
  <c r="W65" i="2"/>
  <c r="W58" i="2"/>
  <c r="W30" i="2"/>
  <c r="W44" i="2"/>
  <c r="W27" i="2"/>
  <c r="W78" i="2"/>
  <c r="W59" i="2"/>
  <c r="W18" i="2"/>
  <c r="W39" i="2"/>
  <c r="W87" i="2"/>
  <c r="B23" i="4"/>
  <c r="A24" i="3"/>
  <c r="A23" i="1"/>
  <c r="B23" i="2"/>
  <c r="A23" i="4"/>
  <c r="X13" i="2" l="1"/>
  <c r="X16" i="2"/>
  <c r="X33" i="2"/>
  <c r="X38" i="2"/>
  <c r="X35" i="2"/>
  <c r="X51" i="2"/>
  <c r="X67" i="2"/>
  <c r="X64" i="2"/>
  <c r="X82" i="2"/>
  <c r="X81" i="2"/>
  <c r="X11" i="2"/>
  <c r="X14" i="2"/>
  <c r="X31" i="2"/>
  <c r="X36" i="2"/>
  <c r="X52" i="2"/>
  <c r="X49" i="2"/>
  <c r="X65" i="2"/>
  <c r="X62" i="2"/>
  <c r="X79" i="2"/>
  <c r="X80" i="2"/>
  <c r="X21" i="2"/>
  <c r="X26" i="2"/>
  <c r="X46" i="2"/>
  <c r="X47" i="2"/>
  <c r="X71" i="2"/>
  <c r="X73" i="2"/>
  <c r="X78" i="2"/>
  <c r="X10" i="2"/>
  <c r="X22" i="2"/>
  <c r="X32" i="2"/>
  <c r="X37" i="2"/>
  <c r="X57" i="2"/>
  <c r="X58" i="2"/>
  <c r="X83" i="2"/>
  <c r="X87" i="2"/>
  <c r="X9" i="2"/>
  <c r="X20" i="2"/>
  <c r="X30" i="2"/>
  <c r="X50" i="2"/>
  <c r="X55" i="2"/>
  <c r="X56" i="2"/>
  <c r="X77" i="2"/>
  <c r="X86" i="2"/>
  <c r="X15" i="2"/>
  <c r="X27" i="2"/>
  <c r="X40" i="2"/>
  <c r="X41" i="2"/>
  <c r="X61" i="2"/>
  <c r="X66" i="2"/>
  <c r="X72" i="2"/>
  <c r="X89" i="2"/>
  <c r="X12" i="2"/>
  <c r="X25" i="2"/>
  <c r="X34" i="2"/>
  <c r="X39" i="2"/>
  <c r="X59" i="2"/>
  <c r="X60" i="2"/>
  <c r="X91" i="2"/>
  <c r="X88" i="2"/>
  <c r="X19" i="2"/>
  <c r="X24" i="2"/>
  <c r="X44" i="2"/>
  <c r="X45" i="2"/>
  <c r="X69" i="2"/>
  <c r="X70" i="2"/>
  <c r="X76" i="2"/>
  <c r="X43" i="2"/>
  <c r="Y7" i="2"/>
  <c r="X53" i="2"/>
  <c r="X17" i="2"/>
  <c r="X63" i="2"/>
  <c r="X18" i="2"/>
  <c r="X54" i="2"/>
  <c r="X42" i="2"/>
  <c r="X74" i="2"/>
  <c r="X48" i="2"/>
  <c r="X85" i="2"/>
  <c r="X75" i="2"/>
  <c r="X29" i="2"/>
  <c r="X68" i="2"/>
  <c r="X28" i="2"/>
  <c r="A25" i="3"/>
  <c r="B24" i="2"/>
  <c r="B24" i="4"/>
  <c r="A24" i="1"/>
  <c r="A24" i="4"/>
  <c r="Y10" i="2" l="1"/>
  <c r="Y20" i="2"/>
  <c r="Y28" i="2"/>
  <c r="Y35" i="2"/>
  <c r="Y51" i="2"/>
  <c r="Y48" i="2"/>
  <c r="Y64" i="2"/>
  <c r="Y61" i="2"/>
  <c r="Y76" i="2"/>
  <c r="Y89" i="2"/>
  <c r="Z7" i="2"/>
  <c r="Y18" i="2"/>
  <c r="Y26" i="2"/>
  <c r="Y33" i="2"/>
  <c r="Y49" i="2"/>
  <c r="Y46" i="2"/>
  <c r="Y62" i="2"/>
  <c r="Y59" i="2"/>
  <c r="Y16" i="2"/>
  <c r="Y32" i="2"/>
  <c r="Y43" i="2"/>
  <c r="Y44" i="2"/>
  <c r="Y68" i="2"/>
  <c r="Y69" i="2"/>
  <c r="Y87" i="2"/>
  <c r="Y12" i="2"/>
  <c r="Y17" i="2"/>
  <c r="Y29" i="2"/>
  <c r="Y34" i="2"/>
  <c r="Y54" i="2"/>
  <c r="Y55" i="2"/>
  <c r="Y74" i="2"/>
  <c r="Y88" i="2"/>
  <c r="Y91" i="2"/>
  <c r="Y15" i="2"/>
  <c r="Y27" i="2"/>
  <c r="Y47" i="2"/>
  <c r="Y52" i="2"/>
  <c r="Y53" i="2"/>
  <c r="Y72" i="2"/>
  <c r="Y75" i="2"/>
  <c r="Y11" i="2"/>
  <c r="Y21" i="2"/>
  <c r="Y37" i="2"/>
  <c r="Y38" i="2"/>
  <c r="Y58" i="2"/>
  <c r="Y9" i="2"/>
  <c r="Y19" i="2"/>
  <c r="Y31" i="2"/>
  <c r="Y36" i="2"/>
  <c r="Y56" i="2"/>
  <c r="Y57" i="2"/>
  <c r="Y80" i="2"/>
  <c r="Y79" i="2"/>
  <c r="Y14" i="2"/>
  <c r="Y30" i="2"/>
  <c r="Y41" i="2"/>
  <c r="Y42" i="2"/>
  <c r="Y66" i="2"/>
  <c r="Y67" i="2"/>
  <c r="Y81" i="2"/>
  <c r="Y77" i="2"/>
  <c r="Y13" i="2"/>
  <c r="Y60" i="2"/>
  <c r="Y22" i="2"/>
  <c r="Y70" i="2"/>
  <c r="Y86" i="2"/>
  <c r="Y24" i="2"/>
  <c r="Y65" i="2"/>
  <c r="Y25" i="2"/>
  <c r="Y63" i="2"/>
  <c r="Y73" i="2"/>
  <c r="Y40" i="2"/>
  <c r="Y83" i="2"/>
  <c r="Y50" i="2"/>
  <c r="Y78" i="2"/>
  <c r="Y71" i="2"/>
  <c r="Y39" i="2"/>
  <c r="Y82" i="2"/>
  <c r="Y85" i="2"/>
  <c r="Y45" i="2"/>
  <c r="A26" i="3"/>
  <c r="A26" i="1"/>
  <c r="B25" i="4"/>
  <c r="A25" i="4"/>
  <c r="B25" i="2"/>
  <c r="Z17" i="2" l="1"/>
  <c r="Z25" i="2"/>
  <c r="Z30" i="2"/>
  <c r="Z46" i="2"/>
  <c r="Z43" i="2"/>
  <c r="Z59" i="2"/>
  <c r="Z56" i="2"/>
  <c r="Z73" i="2"/>
  <c r="Z74" i="2"/>
  <c r="Z88" i="2"/>
  <c r="Z15" i="2"/>
  <c r="Z22" i="2"/>
  <c r="Z28" i="2"/>
  <c r="Z44" i="2"/>
  <c r="Z41" i="2"/>
  <c r="Z57" i="2"/>
  <c r="Z54" i="2"/>
  <c r="Z70" i="2"/>
  <c r="Z72" i="2"/>
  <c r="Z87" i="2"/>
  <c r="Z13" i="2"/>
  <c r="Z16" i="2"/>
  <c r="Z33" i="2"/>
  <c r="Z38" i="2"/>
  <c r="Z35" i="2"/>
  <c r="Z51" i="2"/>
  <c r="Z67" i="2"/>
  <c r="Z64" i="2"/>
  <c r="Z82" i="2"/>
  <c r="Z81" i="2"/>
  <c r="Z11" i="2"/>
  <c r="Z14" i="2"/>
  <c r="Z31" i="2"/>
  <c r="Z36" i="2"/>
  <c r="Z52" i="2"/>
  <c r="Z49" i="2"/>
  <c r="Z65" i="2"/>
  <c r="Z62" i="2"/>
  <c r="Z79" i="2"/>
  <c r="Z80" i="2"/>
  <c r="Z12" i="2"/>
  <c r="Z26" i="2"/>
  <c r="Z39" i="2"/>
  <c r="Z71" i="2"/>
  <c r="Z91" i="2"/>
  <c r="Z10" i="2"/>
  <c r="Z24" i="2"/>
  <c r="Z37" i="2"/>
  <c r="Z69" i="2"/>
  <c r="Z83" i="2"/>
  <c r="Z21" i="2"/>
  <c r="Z34" i="2"/>
  <c r="Z47" i="2"/>
  <c r="Z60" i="2"/>
  <c r="Z78" i="2"/>
  <c r="Z19" i="2"/>
  <c r="Z32" i="2"/>
  <c r="Z45" i="2"/>
  <c r="Z58" i="2"/>
  <c r="Z76" i="2"/>
  <c r="Z9" i="2"/>
  <c r="Z29" i="2"/>
  <c r="Z50" i="2"/>
  <c r="Z63" i="2"/>
  <c r="Z77" i="2"/>
  <c r="AA7" i="2"/>
  <c r="Z27" i="2"/>
  <c r="Z48" i="2"/>
  <c r="Z61" i="2"/>
  <c r="Z75" i="2"/>
  <c r="Z89" i="2"/>
  <c r="Z55" i="2"/>
  <c r="Z40" i="2"/>
  <c r="Z68" i="2"/>
  <c r="Z53" i="2"/>
  <c r="Z20" i="2"/>
  <c r="Z86" i="2"/>
  <c r="Z66" i="2"/>
  <c r="Z85" i="2"/>
  <c r="Z18" i="2"/>
  <c r="Z42" i="2"/>
  <c r="B27" i="4"/>
  <c r="A27" i="4"/>
  <c r="B27" i="2"/>
  <c r="A28" i="3"/>
  <c r="A27" i="1"/>
  <c r="AA13" i="2" l="1"/>
  <c r="AA19" i="2"/>
  <c r="AA27" i="2"/>
  <c r="AA43" i="2"/>
  <c r="AA40" i="2"/>
  <c r="AA56" i="2"/>
  <c r="AA53" i="2"/>
  <c r="AA69" i="2"/>
  <c r="AA85" i="2"/>
  <c r="AA79" i="2"/>
  <c r="AA11" i="2"/>
  <c r="AA17" i="2"/>
  <c r="AA25" i="2"/>
  <c r="AA41" i="2"/>
  <c r="AA38" i="2"/>
  <c r="AA54" i="2"/>
  <c r="AA70" i="2"/>
  <c r="AA67" i="2"/>
  <c r="AA81" i="2"/>
  <c r="AA77" i="2"/>
  <c r="AA10" i="2"/>
  <c r="AA20" i="2"/>
  <c r="AA28" i="2"/>
  <c r="AA35" i="2"/>
  <c r="AA51" i="2"/>
  <c r="AA48" i="2"/>
  <c r="AA64" i="2"/>
  <c r="AA61" i="2"/>
  <c r="AA76" i="2"/>
  <c r="AA89" i="2"/>
  <c r="AB7" i="2"/>
  <c r="AA18" i="2"/>
  <c r="AA26" i="2"/>
  <c r="AA33" i="2"/>
  <c r="AA49" i="2"/>
  <c r="AA46" i="2"/>
  <c r="AA62" i="2"/>
  <c r="AA59" i="2"/>
  <c r="AA74" i="2"/>
  <c r="AA88" i="2"/>
  <c r="AA91" i="2"/>
  <c r="AA9" i="2"/>
  <c r="AA32" i="2"/>
  <c r="AA36" i="2"/>
  <c r="AA68" i="2"/>
  <c r="AA80" i="2"/>
  <c r="AA12" i="2"/>
  <c r="AA30" i="2"/>
  <c r="AA34" i="2"/>
  <c r="AA66" i="2"/>
  <c r="AA78" i="2"/>
  <c r="AA16" i="2"/>
  <c r="AA31" i="2"/>
  <c r="AA44" i="2"/>
  <c r="AA57" i="2"/>
  <c r="AA87" i="2"/>
  <c r="AA14" i="2"/>
  <c r="AA29" i="2"/>
  <c r="AA42" i="2"/>
  <c r="AA55" i="2"/>
  <c r="AA86" i="2"/>
  <c r="AA24" i="2"/>
  <c r="AA47" i="2"/>
  <c r="AA60" i="2"/>
  <c r="AA72" i="2"/>
  <c r="AA83" i="2"/>
  <c r="AA21" i="2"/>
  <c r="AA45" i="2"/>
  <c r="AA58" i="2"/>
  <c r="AA71" i="2"/>
  <c r="AA82" i="2"/>
  <c r="AA15" i="2"/>
  <c r="AA75" i="2"/>
  <c r="AA63" i="2"/>
  <c r="AA39" i="2"/>
  <c r="AA22" i="2"/>
  <c r="AA73" i="2"/>
  <c r="AA52" i="2"/>
  <c r="AA37" i="2"/>
  <c r="AA65" i="2"/>
  <c r="AA50" i="2"/>
  <c r="A29" i="3"/>
  <c r="B28" i="2"/>
  <c r="A28" i="4"/>
  <c r="B28" i="4"/>
  <c r="A28" i="1"/>
  <c r="AB13" i="2" l="1"/>
  <c r="AB16" i="2"/>
  <c r="AB33" i="2"/>
  <c r="AB38" i="2"/>
  <c r="AB35" i="2"/>
  <c r="AB51" i="2"/>
  <c r="AB67" i="2"/>
  <c r="AB64" i="2"/>
  <c r="AB82" i="2"/>
  <c r="AB81" i="2"/>
  <c r="AB11" i="2"/>
  <c r="AB14" i="2"/>
  <c r="AB31" i="2"/>
  <c r="AB36" i="2"/>
  <c r="AB52" i="2"/>
  <c r="AB49" i="2"/>
  <c r="AB65" i="2"/>
  <c r="AB62" i="2"/>
  <c r="AB79" i="2"/>
  <c r="AB80" i="2"/>
  <c r="AB17" i="2"/>
  <c r="AB25" i="2"/>
  <c r="AB30" i="2"/>
  <c r="AB46" i="2"/>
  <c r="AB43" i="2"/>
  <c r="AB59" i="2"/>
  <c r="AB56" i="2"/>
  <c r="AB73" i="2"/>
  <c r="AB74" i="2"/>
  <c r="AB88" i="2"/>
  <c r="AB15" i="2"/>
  <c r="AB22" i="2"/>
  <c r="AB28" i="2"/>
  <c r="AB44" i="2"/>
  <c r="AB41" i="2"/>
  <c r="AB57" i="2"/>
  <c r="AB54" i="2"/>
  <c r="AB70" i="2"/>
  <c r="AB72" i="2"/>
  <c r="AB87" i="2"/>
  <c r="AB9" i="2"/>
  <c r="AB29" i="2"/>
  <c r="AB50" i="2"/>
  <c r="AB63" i="2"/>
  <c r="AB77" i="2"/>
  <c r="AC7" i="2"/>
  <c r="AB27" i="2"/>
  <c r="AB48" i="2"/>
  <c r="AB61" i="2"/>
  <c r="AB75" i="2"/>
  <c r="AB89" i="2"/>
  <c r="AB12" i="2"/>
  <c r="AB26" i="2"/>
  <c r="AB39" i="2"/>
  <c r="AB71" i="2"/>
  <c r="AB91" i="2"/>
  <c r="AB10" i="2"/>
  <c r="AB24" i="2"/>
  <c r="AB37" i="2"/>
  <c r="AB69" i="2"/>
  <c r="AB83" i="2"/>
  <c r="AB20" i="2"/>
  <c r="AB42" i="2"/>
  <c r="AB55" i="2"/>
  <c r="AB68" i="2"/>
  <c r="AB86" i="2"/>
  <c r="AB18" i="2"/>
  <c r="AB40" i="2"/>
  <c r="AB53" i="2"/>
  <c r="AB66" i="2"/>
  <c r="AB85" i="2"/>
  <c r="AB47" i="2"/>
  <c r="AB32" i="2"/>
  <c r="AB60" i="2"/>
  <c r="AB45" i="2"/>
  <c r="AB21" i="2"/>
  <c r="AB78" i="2"/>
  <c r="AB58" i="2"/>
  <c r="AB19" i="2"/>
  <c r="AB76" i="2"/>
  <c r="AB34" i="2"/>
  <c r="A30" i="3"/>
  <c r="B29" i="2"/>
  <c r="B29" i="4"/>
  <c r="A29" i="4"/>
  <c r="A29" i="1"/>
  <c r="AC10" i="2" l="1"/>
  <c r="AC20" i="2"/>
  <c r="AC28" i="2"/>
  <c r="AC35" i="2"/>
  <c r="AC51" i="2"/>
  <c r="AC48" i="2"/>
  <c r="AC64" i="2"/>
  <c r="AC61" i="2"/>
  <c r="AC76" i="2"/>
  <c r="AC89" i="2"/>
  <c r="AD7" i="2"/>
  <c r="AC18" i="2"/>
  <c r="AC26" i="2"/>
  <c r="AC33" i="2"/>
  <c r="AC49" i="2"/>
  <c r="AC46" i="2"/>
  <c r="AC13" i="2"/>
  <c r="AC19" i="2"/>
  <c r="AC27" i="2"/>
  <c r="AC43" i="2"/>
  <c r="AC40" i="2"/>
  <c r="AC24" i="2"/>
  <c r="AC47" i="2"/>
  <c r="AC56" i="2"/>
  <c r="AC57" i="2"/>
  <c r="AC80" i="2"/>
  <c r="AC79" i="2"/>
  <c r="AC14" i="2"/>
  <c r="AC30" i="2"/>
  <c r="AC41" i="2"/>
  <c r="AC42" i="2"/>
  <c r="AC62" i="2"/>
  <c r="AC59" i="2"/>
  <c r="AC74" i="2"/>
  <c r="AC88" i="2"/>
  <c r="AC91" i="2"/>
  <c r="AC9" i="2"/>
  <c r="AC32" i="2"/>
  <c r="AC36" i="2"/>
  <c r="AC60" i="2"/>
  <c r="AC65" i="2"/>
  <c r="AC85" i="2"/>
  <c r="AC83" i="2"/>
  <c r="AC22" i="2"/>
  <c r="AC25" i="2"/>
  <c r="AC45" i="2"/>
  <c r="AC50" i="2"/>
  <c r="AC66" i="2"/>
  <c r="AC63" i="2"/>
  <c r="AC78" i="2"/>
  <c r="AC73" i="2"/>
  <c r="AC15" i="2"/>
  <c r="AC39" i="2"/>
  <c r="AC52" i="2"/>
  <c r="AC53" i="2"/>
  <c r="AC72" i="2"/>
  <c r="AC75" i="2"/>
  <c r="AC11" i="2"/>
  <c r="AC21" i="2"/>
  <c r="AC37" i="2"/>
  <c r="AC38" i="2"/>
  <c r="AC58" i="2"/>
  <c r="AC55" i="2"/>
  <c r="AC71" i="2"/>
  <c r="AC86" i="2"/>
  <c r="AC82" i="2"/>
  <c r="AC16" i="2"/>
  <c r="AC69" i="2"/>
  <c r="AC29" i="2"/>
  <c r="AC67" i="2"/>
  <c r="AC31" i="2"/>
  <c r="AC87" i="2"/>
  <c r="AC34" i="2"/>
  <c r="AC81" i="2"/>
  <c r="AC44" i="2"/>
  <c r="AC12" i="2"/>
  <c r="AC54" i="2"/>
  <c r="AC77" i="2"/>
  <c r="AC70" i="2"/>
  <c r="AC17" i="2"/>
  <c r="AC68" i="2"/>
  <c r="A30" i="4"/>
  <c r="B30" i="4"/>
  <c r="A30" i="1"/>
  <c r="A31" i="3"/>
  <c r="B30" i="2"/>
  <c r="AD15" i="2" l="1"/>
  <c r="AD22" i="2"/>
  <c r="AD28" i="2"/>
  <c r="AD44" i="2"/>
  <c r="AD41" i="2"/>
  <c r="AD57" i="2"/>
  <c r="AD54" i="2"/>
  <c r="AD70" i="2"/>
  <c r="AD72" i="2"/>
  <c r="AD87" i="2"/>
  <c r="AD12" i="2"/>
  <c r="AD20" i="2"/>
  <c r="AD26" i="2"/>
  <c r="AD42" i="2"/>
  <c r="AD39" i="2"/>
  <c r="AD55" i="2"/>
  <c r="AD71" i="2"/>
  <c r="AD68" i="2"/>
  <c r="AD91" i="2"/>
  <c r="AD86" i="2"/>
  <c r="AE7" i="2"/>
  <c r="AD19" i="2"/>
  <c r="AD27" i="2"/>
  <c r="AD32" i="2"/>
  <c r="AD48" i="2"/>
  <c r="AD45" i="2"/>
  <c r="AD61" i="2"/>
  <c r="AD58" i="2"/>
  <c r="AD75" i="2"/>
  <c r="AD76" i="2"/>
  <c r="AD89" i="2"/>
  <c r="AD17" i="2"/>
  <c r="AD25" i="2"/>
  <c r="AD30" i="2"/>
  <c r="AD46" i="2"/>
  <c r="AD43" i="2"/>
  <c r="AD59" i="2"/>
  <c r="AD56" i="2"/>
  <c r="AD73" i="2"/>
  <c r="AD74" i="2"/>
  <c r="AD88" i="2"/>
  <c r="AD10" i="2"/>
  <c r="AD18" i="2"/>
  <c r="AD24" i="2"/>
  <c r="AD40" i="2"/>
  <c r="AD37" i="2"/>
  <c r="AD53" i="2"/>
  <c r="AD69" i="2"/>
  <c r="AD66" i="2"/>
  <c r="AD83" i="2"/>
  <c r="AD85" i="2"/>
  <c r="AD13" i="2"/>
  <c r="AD16" i="2"/>
  <c r="AD33" i="2"/>
  <c r="AD38" i="2"/>
  <c r="AD35" i="2"/>
  <c r="AD51" i="2"/>
  <c r="AD67" i="2"/>
  <c r="AD64" i="2"/>
  <c r="AD82" i="2"/>
  <c r="AD81" i="2"/>
  <c r="AD14" i="2"/>
  <c r="AD49" i="2"/>
  <c r="AD80" i="2"/>
  <c r="AD34" i="2"/>
  <c r="AD60" i="2"/>
  <c r="AD31" i="2"/>
  <c r="AD65" i="2"/>
  <c r="AD9" i="2"/>
  <c r="AD50" i="2"/>
  <c r="AD77" i="2"/>
  <c r="AD36" i="2"/>
  <c r="AD62" i="2"/>
  <c r="AD21" i="2"/>
  <c r="AD47" i="2"/>
  <c r="AD78" i="2"/>
  <c r="AD29" i="2"/>
  <c r="AD11" i="2"/>
  <c r="AD63" i="2"/>
  <c r="AD79" i="2"/>
  <c r="AD52" i="2"/>
  <c r="A32" i="3"/>
  <c r="B31" i="2"/>
  <c r="B31" i="4"/>
  <c r="A31" i="4"/>
  <c r="A31" i="1"/>
  <c r="AE11" i="2" l="1"/>
  <c r="AE17" i="2"/>
  <c r="AE25" i="2"/>
  <c r="AE41" i="2"/>
  <c r="AE38" i="2"/>
  <c r="AE54" i="2"/>
  <c r="AE70" i="2"/>
  <c r="AE67" i="2"/>
  <c r="AE81" i="2"/>
  <c r="AE77" i="2"/>
  <c r="AE9" i="2"/>
  <c r="AE15" i="2"/>
  <c r="AE32" i="2"/>
  <c r="AE39" i="2"/>
  <c r="AE36" i="2"/>
  <c r="AE52" i="2"/>
  <c r="AE68" i="2"/>
  <c r="AE65" i="2"/>
  <c r="AE80" i="2"/>
  <c r="AE75" i="2"/>
  <c r="AE14" i="2"/>
  <c r="AE21" i="2"/>
  <c r="AE29" i="2"/>
  <c r="AE45" i="2"/>
  <c r="AE42" i="2"/>
  <c r="AE58" i="2"/>
  <c r="AE55" i="2"/>
  <c r="AE71" i="2"/>
  <c r="AE86" i="2"/>
  <c r="AE82" i="2"/>
  <c r="AE13" i="2"/>
  <c r="AE19" i="2"/>
  <c r="AE27" i="2"/>
  <c r="AE43" i="2"/>
  <c r="AE40" i="2"/>
  <c r="AE56" i="2"/>
  <c r="AE53" i="2"/>
  <c r="AE69" i="2"/>
  <c r="AE85" i="2"/>
  <c r="AE79" i="2"/>
  <c r="AE12" i="2"/>
  <c r="AE22" i="2"/>
  <c r="AE30" i="2"/>
  <c r="AE37" i="2"/>
  <c r="AE34" i="2"/>
  <c r="AE50" i="2"/>
  <c r="AE66" i="2"/>
  <c r="AE63" i="2"/>
  <c r="AE78" i="2"/>
  <c r="AE73" i="2"/>
  <c r="AE10" i="2"/>
  <c r="AE20" i="2"/>
  <c r="AE28" i="2"/>
  <c r="AE35" i="2"/>
  <c r="AE51" i="2"/>
  <c r="AE48" i="2"/>
  <c r="AE64" i="2"/>
  <c r="AE61" i="2"/>
  <c r="AE76" i="2"/>
  <c r="AE89" i="2"/>
  <c r="AE18" i="2"/>
  <c r="AE46" i="2"/>
  <c r="AE88" i="2"/>
  <c r="AE31" i="2"/>
  <c r="AE57" i="2"/>
  <c r="AE26" i="2"/>
  <c r="AE62" i="2"/>
  <c r="AE91" i="2"/>
  <c r="AE47" i="2"/>
  <c r="AE72" i="2"/>
  <c r="AE33" i="2"/>
  <c r="AE59" i="2"/>
  <c r="AE16" i="2"/>
  <c r="AE44" i="2"/>
  <c r="AE87" i="2"/>
  <c r="AE74" i="2"/>
  <c r="AE24" i="2"/>
  <c r="AE49" i="2"/>
  <c r="AE83" i="2"/>
  <c r="AF7" i="2"/>
  <c r="AE60" i="2"/>
  <c r="A32" i="4"/>
  <c r="B32" i="4"/>
  <c r="B32" i="2"/>
  <c r="A33" i="3"/>
  <c r="A32" i="1"/>
  <c r="AF13" i="2" l="1"/>
  <c r="AF16" i="2"/>
  <c r="AF33" i="2"/>
  <c r="AF38" i="2"/>
  <c r="AF35" i="2"/>
  <c r="AF51" i="2"/>
  <c r="AF67" i="2"/>
  <c r="AF64" i="2"/>
  <c r="AF82" i="2"/>
  <c r="AF81" i="2"/>
  <c r="AF11" i="2"/>
  <c r="AF14" i="2"/>
  <c r="AF31" i="2"/>
  <c r="AF36" i="2"/>
  <c r="AF52" i="2"/>
  <c r="AF49" i="2"/>
  <c r="AF65" i="2"/>
  <c r="AF62" i="2"/>
  <c r="AF79" i="2"/>
  <c r="AF80" i="2"/>
  <c r="AF12" i="2"/>
  <c r="AF20" i="2"/>
  <c r="AF26" i="2"/>
  <c r="AF42" i="2"/>
  <c r="AF39" i="2"/>
  <c r="AF55" i="2"/>
  <c r="AF71" i="2"/>
  <c r="AF68" i="2"/>
  <c r="AF91" i="2"/>
  <c r="AF86" i="2"/>
  <c r="AF10" i="2"/>
  <c r="AF18" i="2"/>
  <c r="AF24" i="2"/>
  <c r="AF40" i="2"/>
  <c r="AF37" i="2"/>
  <c r="AF53" i="2"/>
  <c r="AF69" i="2"/>
  <c r="AF66" i="2"/>
  <c r="AF83" i="2"/>
  <c r="AF85" i="2"/>
  <c r="AF9" i="2"/>
  <c r="AF21" i="2"/>
  <c r="AF29" i="2"/>
  <c r="AF34" i="2"/>
  <c r="AF50" i="2"/>
  <c r="AF47" i="2"/>
  <c r="AF63" i="2"/>
  <c r="AF60" i="2"/>
  <c r="AF77" i="2"/>
  <c r="AF78" i="2"/>
  <c r="AG7" i="2"/>
  <c r="AF19" i="2"/>
  <c r="AF27" i="2"/>
  <c r="AF32" i="2"/>
  <c r="AF48" i="2"/>
  <c r="AF45" i="2"/>
  <c r="AF61" i="2"/>
  <c r="AF58" i="2"/>
  <c r="AF75" i="2"/>
  <c r="AF76" i="2"/>
  <c r="AF89" i="2"/>
  <c r="AF17" i="2"/>
  <c r="AF43" i="2"/>
  <c r="AF74" i="2"/>
  <c r="AF28" i="2"/>
  <c r="AF54" i="2"/>
  <c r="AF25" i="2"/>
  <c r="AF59" i="2"/>
  <c r="AF88" i="2"/>
  <c r="AF44" i="2"/>
  <c r="AF70" i="2"/>
  <c r="AF30" i="2"/>
  <c r="AF56" i="2"/>
  <c r="AF15" i="2"/>
  <c r="AF41" i="2"/>
  <c r="AF72" i="2"/>
  <c r="AF46" i="2"/>
  <c r="AF87" i="2"/>
  <c r="AF73" i="2"/>
  <c r="AF57" i="2"/>
  <c r="AF22" i="2"/>
  <c r="A34" i="3"/>
  <c r="A33" i="4"/>
  <c r="B33" i="4"/>
  <c r="B33" i="2"/>
  <c r="A33" i="1"/>
  <c r="AG10" i="2" l="1"/>
  <c r="AG20" i="2"/>
  <c r="AG28" i="2"/>
  <c r="AG35" i="2"/>
  <c r="AG51" i="2"/>
  <c r="AG48" i="2"/>
  <c r="AG64" i="2"/>
  <c r="AG61" i="2"/>
  <c r="AG76" i="2"/>
  <c r="AG89" i="2"/>
  <c r="AH7" i="2"/>
  <c r="AG18" i="2"/>
  <c r="AG26" i="2"/>
  <c r="AG33" i="2"/>
  <c r="AG49" i="2"/>
  <c r="AG46" i="2"/>
  <c r="AG62" i="2"/>
  <c r="AG59" i="2"/>
  <c r="AG74" i="2"/>
  <c r="AG88" i="2"/>
  <c r="AG91" i="2"/>
  <c r="AG9" i="2"/>
  <c r="AG15" i="2"/>
  <c r="AG32" i="2"/>
  <c r="AG39" i="2"/>
  <c r="AG36" i="2"/>
  <c r="AG52" i="2"/>
  <c r="AG68" i="2"/>
  <c r="AG65" i="2"/>
  <c r="AG80" i="2"/>
  <c r="AG75" i="2"/>
  <c r="AG12" i="2"/>
  <c r="AG22" i="2"/>
  <c r="AG30" i="2"/>
  <c r="AG37" i="2"/>
  <c r="AG34" i="2"/>
  <c r="AG50" i="2"/>
  <c r="AG66" i="2"/>
  <c r="AG63" i="2"/>
  <c r="AG78" i="2"/>
  <c r="AG73" i="2"/>
  <c r="AG16" i="2"/>
  <c r="AG24" i="2"/>
  <c r="AG31" i="2"/>
  <c r="AG47" i="2"/>
  <c r="AG44" i="2"/>
  <c r="AG60" i="2"/>
  <c r="AG57" i="2"/>
  <c r="AG72" i="2"/>
  <c r="AG87" i="2"/>
  <c r="AG83" i="2"/>
  <c r="AG14" i="2"/>
  <c r="AG21" i="2"/>
  <c r="AG29" i="2"/>
  <c r="AG45" i="2"/>
  <c r="AG42" i="2"/>
  <c r="AG58" i="2"/>
  <c r="AG55" i="2"/>
  <c r="AG71" i="2"/>
  <c r="AG86" i="2"/>
  <c r="AG82" i="2"/>
  <c r="AG13" i="2"/>
  <c r="AG40" i="2"/>
  <c r="AG85" i="2"/>
  <c r="AG25" i="2"/>
  <c r="AG70" i="2"/>
  <c r="AG19" i="2"/>
  <c r="AG56" i="2"/>
  <c r="AG79" i="2"/>
  <c r="AG41" i="2"/>
  <c r="AG67" i="2"/>
  <c r="AG27" i="2"/>
  <c r="AG53" i="2"/>
  <c r="AG11" i="2"/>
  <c r="AG38" i="2"/>
  <c r="AG81" i="2"/>
  <c r="AG54" i="2"/>
  <c r="AG43" i="2"/>
  <c r="AG77" i="2"/>
  <c r="AG17" i="2"/>
  <c r="AG69" i="2"/>
  <c r="B34" i="4"/>
  <c r="A34" i="1"/>
  <c r="A34" i="4"/>
  <c r="B34" i="2"/>
  <c r="A35" i="3"/>
  <c r="AH15" i="2" l="1"/>
  <c r="AH22" i="2"/>
  <c r="AH28" i="2"/>
  <c r="AH44" i="2"/>
  <c r="AH41" i="2"/>
  <c r="AH57" i="2"/>
  <c r="AH54" i="2"/>
  <c r="AH70" i="2"/>
  <c r="AH72" i="2"/>
  <c r="AH87" i="2"/>
  <c r="AH12" i="2"/>
  <c r="AH20" i="2"/>
  <c r="AH26" i="2"/>
  <c r="AH42" i="2"/>
  <c r="AH39" i="2"/>
  <c r="AH55" i="2"/>
  <c r="AH71" i="2"/>
  <c r="AH68" i="2"/>
  <c r="AH91" i="2"/>
  <c r="AH86" i="2"/>
  <c r="AI7" i="2"/>
  <c r="AH19" i="2"/>
  <c r="AH27" i="2"/>
  <c r="AH32" i="2"/>
  <c r="AH48" i="2"/>
  <c r="AH45" i="2"/>
  <c r="AH61" i="2"/>
  <c r="AH58" i="2"/>
  <c r="AH75" i="2"/>
  <c r="AH76" i="2"/>
  <c r="AH89" i="2"/>
  <c r="AH17" i="2"/>
  <c r="AH25" i="2"/>
  <c r="AH30" i="2"/>
  <c r="AH46" i="2"/>
  <c r="AH43" i="2"/>
  <c r="AH59" i="2"/>
  <c r="AH10" i="2"/>
  <c r="AH18" i="2"/>
  <c r="AH24" i="2"/>
  <c r="AH40" i="2"/>
  <c r="AH37" i="2"/>
  <c r="AH53" i="2"/>
  <c r="AH69" i="2"/>
  <c r="AH66" i="2"/>
  <c r="AH83" i="2"/>
  <c r="AH85" i="2"/>
  <c r="AH13" i="2"/>
  <c r="AH16" i="2"/>
  <c r="AH33" i="2"/>
  <c r="AH38" i="2"/>
  <c r="AH35" i="2"/>
  <c r="AH51" i="2"/>
  <c r="AH67" i="2"/>
  <c r="AH64" i="2"/>
  <c r="AH82" i="2"/>
  <c r="AH81" i="2"/>
  <c r="AH11" i="2"/>
  <c r="AH52" i="2"/>
  <c r="AH79" i="2"/>
  <c r="AH29" i="2"/>
  <c r="AH63" i="2"/>
  <c r="AH77" i="2"/>
  <c r="AH14" i="2"/>
  <c r="AH49" i="2"/>
  <c r="AH80" i="2"/>
  <c r="AH34" i="2"/>
  <c r="AH56" i="2"/>
  <c r="AH74" i="2"/>
  <c r="AH31" i="2"/>
  <c r="AH65" i="2"/>
  <c r="AH9" i="2"/>
  <c r="AH50" i="2"/>
  <c r="AH60" i="2"/>
  <c r="AH78" i="2"/>
  <c r="AH21" i="2"/>
  <c r="AH47" i="2"/>
  <c r="AH62" i="2"/>
  <c r="AH88" i="2"/>
  <c r="AH36" i="2"/>
  <c r="AH73" i="2"/>
  <c r="B35" i="2"/>
  <c r="B35" i="4"/>
  <c r="A35" i="4"/>
  <c r="A35" i="1"/>
  <c r="A36" i="3"/>
  <c r="AI11" i="2" l="1"/>
  <c r="AI17" i="2"/>
  <c r="AI25" i="2"/>
  <c r="AI18" i="2"/>
  <c r="AI24" i="2"/>
  <c r="AI31" i="2"/>
  <c r="AI47" i="2"/>
  <c r="AI44" i="2"/>
  <c r="AI60" i="2"/>
  <c r="AI57" i="2"/>
  <c r="AI72" i="2"/>
  <c r="AI87" i="2"/>
  <c r="AI83" i="2"/>
  <c r="AI41" i="2"/>
  <c r="AI38" i="2"/>
  <c r="AI54" i="2"/>
  <c r="AI70" i="2"/>
  <c r="AI67" i="2"/>
  <c r="AI81" i="2"/>
  <c r="AI77" i="2"/>
  <c r="AI12" i="2"/>
  <c r="AI13" i="2"/>
  <c r="AI30" i="2"/>
  <c r="AI14" i="2"/>
  <c r="AI19" i="2"/>
  <c r="AI27" i="2"/>
  <c r="AI43" i="2"/>
  <c r="AI40" i="2"/>
  <c r="AI56" i="2"/>
  <c r="AI53" i="2"/>
  <c r="AI69" i="2"/>
  <c r="AI85" i="2"/>
  <c r="AI79" i="2"/>
  <c r="AI37" i="2"/>
  <c r="AI34" i="2"/>
  <c r="AI50" i="2"/>
  <c r="AI66" i="2"/>
  <c r="AI63" i="2"/>
  <c r="AI78" i="2"/>
  <c r="AI73" i="2"/>
  <c r="AJ7" i="2"/>
  <c r="AI26" i="2"/>
  <c r="AI15" i="2"/>
  <c r="AI39" i="2"/>
  <c r="AI52" i="2"/>
  <c r="AI65" i="2"/>
  <c r="AI75" i="2"/>
  <c r="AI49" i="2"/>
  <c r="AI62" i="2"/>
  <c r="AI74" i="2"/>
  <c r="AI91" i="2"/>
  <c r="AI16" i="2"/>
  <c r="AI10" i="2"/>
  <c r="AI28" i="2"/>
  <c r="AI51" i="2"/>
  <c r="AI64" i="2"/>
  <c r="AI76" i="2"/>
  <c r="AI29" i="2"/>
  <c r="AI42" i="2"/>
  <c r="AI55" i="2"/>
  <c r="AI86" i="2"/>
  <c r="AI20" i="2"/>
  <c r="AI9" i="2"/>
  <c r="AI32" i="2"/>
  <c r="AI36" i="2"/>
  <c r="AI68" i="2"/>
  <c r="AI80" i="2"/>
  <c r="AI33" i="2"/>
  <c r="AI46" i="2"/>
  <c r="AI59" i="2"/>
  <c r="AI88" i="2"/>
  <c r="AI21" i="2"/>
  <c r="AI61" i="2"/>
  <c r="AI71" i="2"/>
  <c r="AI22" i="2"/>
  <c r="AI89" i="2"/>
  <c r="AI82" i="2"/>
  <c r="AI48" i="2"/>
  <c r="AI58" i="2"/>
  <c r="AI35" i="2"/>
  <c r="AI45" i="2"/>
  <c r="B36" i="4"/>
  <c r="A36" i="1"/>
  <c r="A36" i="4"/>
  <c r="B36" i="2"/>
  <c r="A37" i="3"/>
  <c r="AJ11" i="2" l="1"/>
  <c r="AJ14" i="2"/>
  <c r="AJ31" i="2"/>
  <c r="AJ36" i="2"/>
  <c r="AJ52" i="2"/>
  <c r="AJ49" i="2"/>
  <c r="AJ65" i="2"/>
  <c r="AJ62" i="2"/>
  <c r="AJ79" i="2"/>
  <c r="AJ80" i="2"/>
  <c r="AJ9" i="2"/>
  <c r="AJ21" i="2"/>
  <c r="AJ29" i="2"/>
  <c r="AJ34" i="2"/>
  <c r="AJ50" i="2"/>
  <c r="AJ47" i="2"/>
  <c r="AJ63" i="2"/>
  <c r="AJ60" i="2"/>
  <c r="AJ77" i="2"/>
  <c r="AJ78" i="2"/>
  <c r="AK7" i="2"/>
  <c r="AJ19" i="2"/>
  <c r="AJ27" i="2"/>
  <c r="AJ32" i="2"/>
  <c r="AJ48" i="2"/>
  <c r="AJ45" i="2"/>
  <c r="AJ61" i="2"/>
  <c r="AJ58" i="2"/>
  <c r="AJ75" i="2"/>
  <c r="AJ76" i="2"/>
  <c r="AJ89" i="2"/>
  <c r="AJ17" i="2"/>
  <c r="AJ25" i="2"/>
  <c r="AJ30" i="2"/>
  <c r="AJ46" i="2"/>
  <c r="AJ43" i="2"/>
  <c r="AJ59" i="2"/>
  <c r="AJ56" i="2"/>
  <c r="AJ73" i="2"/>
  <c r="AJ74" i="2"/>
  <c r="AJ88" i="2"/>
  <c r="AJ22" i="2"/>
  <c r="AJ44" i="2"/>
  <c r="AJ57" i="2"/>
  <c r="AJ70" i="2"/>
  <c r="AJ87" i="2"/>
  <c r="AJ20" i="2"/>
  <c r="AJ42" i="2"/>
  <c r="AJ55" i="2"/>
  <c r="AJ68" i="2"/>
  <c r="AJ86" i="2"/>
  <c r="AJ10" i="2"/>
  <c r="AJ24" i="2"/>
  <c r="AJ37" i="2"/>
  <c r="AJ69" i="2"/>
  <c r="AJ83" i="2"/>
  <c r="AJ13" i="2"/>
  <c r="AJ33" i="2"/>
  <c r="AJ35" i="2"/>
  <c r="AJ67" i="2"/>
  <c r="AJ82" i="2"/>
  <c r="AJ15" i="2"/>
  <c r="AJ28" i="2"/>
  <c r="AJ41" i="2"/>
  <c r="AJ54" i="2"/>
  <c r="AJ72" i="2"/>
  <c r="AJ12" i="2"/>
  <c r="AJ26" i="2"/>
  <c r="AJ39" i="2"/>
  <c r="AJ71" i="2"/>
  <c r="AJ91" i="2"/>
  <c r="AJ53" i="2"/>
  <c r="AJ38" i="2"/>
  <c r="AJ66" i="2"/>
  <c r="AJ51" i="2"/>
  <c r="AJ40" i="2"/>
  <c r="AJ16" i="2"/>
  <c r="AJ81" i="2"/>
  <c r="AJ18" i="2"/>
  <c r="AJ85" i="2"/>
  <c r="AJ64" i="2"/>
  <c r="B37" i="2"/>
  <c r="B37" i="4"/>
  <c r="A37" i="4"/>
  <c r="A37" i="1"/>
  <c r="A38" i="3"/>
  <c r="AL7" i="2" l="1"/>
  <c r="AK18" i="2"/>
  <c r="AK26" i="2"/>
  <c r="AK33" i="2"/>
  <c r="AK49" i="2"/>
  <c r="AK46" i="2"/>
  <c r="AK62" i="2"/>
  <c r="AK59" i="2"/>
  <c r="AK74" i="2"/>
  <c r="AK88" i="2"/>
  <c r="AK91" i="2"/>
  <c r="AK16" i="2"/>
  <c r="AK24" i="2"/>
  <c r="AK31" i="2"/>
  <c r="AK47" i="2"/>
  <c r="AK44" i="2"/>
  <c r="AK60" i="2"/>
  <c r="AK57" i="2"/>
  <c r="AK72" i="2"/>
  <c r="AK87" i="2"/>
  <c r="AK83" i="2"/>
  <c r="AK14" i="2"/>
  <c r="AK21" i="2"/>
  <c r="AK29" i="2"/>
  <c r="AK45" i="2"/>
  <c r="AK42" i="2"/>
  <c r="AK58" i="2"/>
  <c r="AK55" i="2"/>
  <c r="AK71" i="2"/>
  <c r="AK86" i="2"/>
  <c r="AK82" i="2"/>
  <c r="AK13" i="2"/>
  <c r="AK19" i="2"/>
  <c r="AK27" i="2"/>
  <c r="AK43" i="2"/>
  <c r="AK40" i="2"/>
  <c r="AK56" i="2"/>
  <c r="AK53" i="2"/>
  <c r="AK69" i="2"/>
  <c r="AK85" i="2"/>
  <c r="AK79" i="2"/>
  <c r="AK17" i="2"/>
  <c r="AK41" i="2"/>
  <c r="AK54" i="2"/>
  <c r="AK67" i="2"/>
  <c r="AK77" i="2"/>
  <c r="AK15" i="2"/>
  <c r="AK39" i="2"/>
  <c r="AK52" i="2"/>
  <c r="AK65" i="2"/>
  <c r="AK75" i="2"/>
  <c r="AK12" i="2"/>
  <c r="AK30" i="2"/>
  <c r="AK34" i="2"/>
  <c r="AK66" i="2"/>
  <c r="AK78" i="2"/>
  <c r="AK10" i="2"/>
  <c r="AK28" i="2"/>
  <c r="AK51" i="2"/>
  <c r="AK64" i="2"/>
  <c r="AK76" i="2"/>
  <c r="AK11" i="2"/>
  <c r="AK25" i="2"/>
  <c r="AK38" i="2"/>
  <c r="AK70" i="2"/>
  <c r="AK81" i="2"/>
  <c r="AK9" i="2"/>
  <c r="AK32" i="2"/>
  <c r="AK36" i="2"/>
  <c r="AK68" i="2"/>
  <c r="AK80" i="2"/>
  <c r="AK22" i="2"/>
  <c r="AK73" i="2"/>
  <c r="AK61" i="2"/>
  <c r="AK37" i="2"/>
  <c r="AK20" i="2"/>
  <c r="AK89" i="2"/>
  <c r="AK63" i="2"/>
  <c r="AK48" i="2"/>
  <c r="AK35" i="2"/>
  <c r="AK50" i="2"/>
  <c r="A38" i="4"/>
  <c r="B38" i="4"/>
  <c r="B38" i="2"/>
  <c r="A39" i="3"/>
  <c r="A38" i="1"/>
  <c r="AL17" i="2" l="1"/>
  <c r="AL25" i="2"/>
  <c r="AL30" i="2"/>
  <c r="AL46" i="2"/>
  <c r="AL43" i="2"/>
  <c r="AL59" i="2"/>
  <c r="AL56" i="2"/>
  <c r="AL73" i="2"/>
  <c r="AL74" i="2"/>
  <c r="AL88" i="2"/>
  <c r="AL15" i="2"/>
  <c r="AL22" i="2"/>
  <c r="AL28" i="2"/>
  <c r="AL44" i="2"/>
  <c r="AL41" i="2"/>
  <c r="AL57" i="2"/>
  <c r="AL54" i="2"/>
  <c r="AL70" i="2"/>
  <c r="AL72" i="2"/>
  <c r="AL87" i="2"/>
  <c r="AL12" i="2"/>
  <c r="AL20" i="2"/>
  <c r="AL26" i="2"/>
  <c r="AL42" i="2"/>
  <c r="AL39" i="2"/>
  <c r="AL55" i="2"/>
  <c r="AL71" i="2"/>
  <c r="AL68" i="2"/>
  <c r="AL91" i="2"/>
  <c r="AL86" i="2"/>
  <c r="AL10" i="2"/>
  <c r="AL18" i="2"/>
  <c r="AL24" i="2"/>
  <c r="AL40" i="2"/>
  <c r="AL37" i="2"/>
  <c r="AL53" i="2"/>
  <c r="AL69" i="2"/>
  <c r="AL66" i="2"/>
  <c r="AL83" i="2"/>
  <c r="AL85" i="2"/>
  <c r="AL16" i="2"/>
  <c r="AL38" i="2"/>
  <c r="AL51" i="2"/>
  <c r="AL64" i="2"/>
  <c r="AL81" i="2"/>
  <c r="AL14" i="2"/>
  <c r="AL36" i="2"/>
  <c r="AL49" i="2"/>
  <c r="AL62" i="2"/>
  <c r="AL80" i="2"/>
  <c r="AL9" i="2"/>
  <c r="AL29" i="2"/>
  <c r="AL50" i="2"/>
  <c r="AL63" i="2"/>
  <c r="AL77" i="2"/>
  <c r="AM7" i="2"/>
  <c r="AL27" i="2"/>
  <c r="AL48" i="2"/>
  <c r="AL61" i="2"/>
  <c r="AL75" i="2"/>
  <c r="AL89" i="2"/>
  <c r="AL13" i="2"/>
  <c r="AL33" i="2"/>
  <c r="AL35" i="2"/>
  <c r="AL67" i="2"/>
  <c r="AL82" i="2"/>
  <c r="AL11" i="2"/>
  <c r="AL31" i="2"/>
  <c r="AL52" i="2"/>
  <c r="AL65" i="2"/>
  <c r="AL79" i="2"/>
  <c r="AL47" i="2"/>
  <c r="AL32" i="2"/>
  <c r="AL60" i="2"/>
  <c r="AL45" i="2"/>
  <c r="AL34" i="2"/>
  <c r="AL19" i="2"/>
  <c r="AL76" i="2"/>
  <c r="AL21" i="2"/>
  <c r="AL78" i="2"/>
  <c r="AL58" i="2"/>
  <c r="A40" i="3"/>
  <c r="A39" i="4"/>
  <c r="B39" i="4"/>
  <c r="B39" i="2"/>
  <c r="A39" i="1"/>
  <c r="AM14" i="2" l="1"/>
  <c r="AM19" i="2"/>
  <c r="AM27" i="2"/>
  <c r="AM43" i="2"/>
  <c r="AM9" i="2"/>
  <c r="AM15" i="2"/>
  <c r="AM32" i="2"/>
  <c r="AM39" i="2"/>
  <c r="AM36" i="2"/>
  <c r="AM52" i="2"/>
  <c r="AM22" i="2"/>
  <c r="AM35" i="2"/>
  <c r="AM44" i="2"/>
  <c r="AM64" i="2"/>
  <c r="AM61" i="2"/>
  <c r="AM76" i="2"/>
  <c r="AM89" i="2"/>
  <c r="AN7" i="2"/>
  <c r="AM20" i="2"/>
  <c r="AM26" i="2"/>
  <c r="AM33" i="2"/>
  <c r="AM49" i="2"/>
  <c r="AM46" i="2"/>
  <c r="AM62" i="2"/>
  <c r="AM59" i="2"/>
  <c r="AM74" i="2"/>
  <c r="AM88" i="2"/>
  <c r="AM91" i="2"/>
  <c r="AM24" i="2"/>
  <c r="AM47" i="2"/>
  <c r="AM48" i="2"/>
  <c r="AM68" i="2"/>
  <c r="AM65" i="2"/>
  <c r="AM80" i="2"/>
  <c r="AM75" i="2"/>
  <c r="AM12" i="2"/>
  <c r="AM13" i="2"/>
  <c r="AM30" i="2"/>
  <c r="AM37" i="2"/>
  <c r="AM34" i="2"/>
  <c r="AM50" i="2"/>
  <c r="AM66" i="2"/>
  <c r="AM63" i="2"/>
  <c r="AM78" i="2"/>
  <c r="AM73" i="2"/>
  <c r="AM10" i="2"/>
  <c r="AM28" i="2"/>
  <c r="AM51" i="2"/>
  <c r="AM56" i="2"/>
  <c r="AM53" i="2"/>
  <c r="AM69" i="2"/>
  <c r="AM85" i="2"/>
  <c r="AM79" i="2"/>
  <c r="AM11" i="2"/>
  <c r="AM17" i="2"/>
  <c r="AM25" i="2"/>
  <c r="AM41" i="2"/>
  <c r="AM38" i="2"/>
  <c r="AM54" i="2"/>
  <c r="AM70" i="2"/>
  <c r="AM67" i="2"/>
  <c r="AM81" i="2"/>
  <c r="AM77" i="2"/>
  <c r="AM18" i="2"/>
  <c r="AM57" i="2"/>
  <c r="AM16" i="2"/>
  <c r="AM42" i="2"/>
  <c r="AM86" i="2"/>
  <c r="AM31" i="2"/>
  <c r="AM72" i="2"/>
  <c r="AM21" i="2"/>
  <c r="AM58" i="2"/>
  <c r="AM82" i="2"/>
  <c r="AM60" i="2"/>
  <c r="AM83" i="2"/>
  <c r="AM45" i="2"/>
  <c r="AM71" i="2"/>
  <c r="AM40" i="2"/>
  <c r="AM87" i="2"/>
  <c r="AM29" i="2"/>
  <c r="AM55" i="2"/>
  <c r="A40" i="4"/>
  <c r="B40" i="4"/>
  <c r="A40" i="1"/>
  <c r="A41" i="3"/>
  <c r="B40" i="2"/>
  <c r="AN15" i="2" l="1"/>
  <c r="AN22" i="2"/>
  <c r="AN28" i="2"/>
  <c r="AN44" i="2"/>
  <c r="AN41" i="2"/>
  <c r="AN57" i="2"/>
  <c r="AN54" i="2"/>
  <c r="AN70" i="2"/>
  <c r="AN72" i="2"/>
  <c r="AN87" i="2"/>
  <c r="AN12" i="2"/>
  <c r="AN20" i="2"/>
  <c r="AN26" i="2"/>
  <c r="AN42" i="2"/>
  <c r="AN39" i="2"/>
  <c r="AN55" i="2"/>
  <c r="AN71" i="2"/>
  <c r="AN68" i="2"/>
  <c r="AN91" i="2"/>
  <c r="AN86" i="2"/>
  <c r="AO7" i="2"/>
  <c r="AN19" i="2"/>
  <c r="AN27" i="2"/>
  <c r="AN32" i="2"/>
  <c r="AN48" i="2"/>
  <c r="AN45" i="2"/>
  <c r="AN61" i="2"/>
  <c r="AN58" i="2"/>
  <c r="AN75" i="2"/>
  <c r="AN76" i="2"/>
  <c r="AN89" i="2"/>
  <c r="AN17" i="2"/>
  <c r="AN25" i="2"/>
  <c r="AN30" i="2"/>
  <c r="AN46" i="2"/>
  <c r="AN43" i="2"/>
  <c r="AN59" i="2"/>
  <c r="AN56" i="2"/>
  <c r="AN73" i="2"/>
  <c r="AN74" i="2"/>
  <c r="AN88" i="2"/>
  <c r="AN11" i="2"/>
  <c r="AN14" i="2"/>
  <c r="AN31" i="2"/>
  <c r="AN36" i="2"/>
  <c r="AN52" i="2"/>
  <c r="AN49" i="2"/>
  <c r="AN65" i="2"/>
  <c r="AN62" i="2"/>
  <c r="AN79" i="2"/>
  <c r="AN80" i="2"/>
  <c r="AN9" i="2"/>
  <c r="AN21" i="2"/>
  <c r="AN29" i="2"/>
  <c r="AN34" i="2"/>
  <c r="AN50" i="2"/>
  <c r="AN47" i="2"/>
  <c r="AN63" i="2"/>
  <c r="AN60" i="2"/>
  <c r="AN77" i="2"/>
  <c r="AN78" i="2"/>
  <c r="AN24" i="2"/>
  <c r="AN69" i="2"/>
  <c r="AN13" i="2"/>
  <c r="AN35" i="2"/>
  <c r="AN82" i="2"/>
  <c r="AN40" i="2"/>
  <c r="AN66" i="2"/>
  <c r="AN16" i="2"/>
  <c r="AN51" i="2"/>
  <c r="AN81" i="2"/>
  <c r="AN18" i="2"/>
  <c r="AN53" i="2"/>
  <c r="AN85" i="2"/>
  <c r="AN38" i="2"/>
  <c r="AN64" i="2"/>
  <c r="AN10" i="2"/>
  <c r="AN67" i="2"/>
  <c r="AN37" i="2"/>
  <c r="AN83" i="2"/>
  <c r="AN33" i="2"/>
  <c r="A42" i="3"/>
  <c r="B41" i="2"/>
  <c r="B41" i="4"/>
  <c r="A41" i="4"/>
  <c r="A41" i="1"/>
  <c r="AO13" i="2" l="1"/>
  <c r="AO19" i="2"/>
  <c r="AO27" i="2"/>
  <c r="AO43" i="2"/>
  <c r="AO40" i="2"/>
  <c r="AO56" i="2"/>
  <c r="AO53" i="2"/>
  <c r="AO69" i="2"/>
  <c r="AO85" i="2"/>
  <c r="AO79" i="2"/>
  <c r="AO11" i="2"/>
  <c r="AO17" i="2"/>
  <c r="AO25" i="2"/>
  <c r="AO41" i="2"/>
  <c r="AO38" i="2"/>
  <c r="AO54" i="2"/>
  <c r="AO70" i="2"/>
  <c r="AO67" i="2"/>
  <c r="AO81" i="2"/>
  <c r="AO77" i="2"/>
  <c r="AO16" i="2"/>
  <c r="AO24" i="2"/>
  <c r="AO31" i="2"/>
  <c r="AO47" i="2"/>
  <c r="AO44" i="2"/>
  <c r="AO60" i="2"/>
  <c r="AO57" i="2"/>
  <c r="AO72" i="2"/>
  <c r="AO87" i="2"/>
  <c r="AO83" i="2"/>
  <c r="AO14" i="2"/>
  <c r="AO21" i="2"/>
  <c r="AO29" i="2"/>
  <c r="AO45" i="2"/>
  <c r="AO42" i="2"/>
  <c r="AO58" i="2"/>
  <c r="AO55" i="2"/>
  <c r="AO71" i="2"/>
  <c r="AO86" i="2"/>
  <c r="AO82" i="2"/>
  <c r="AO10" i="2"/>
  <c r="AO20" i="2"/>
  <c r="AO28" i="2"/>
  <c r="AO35" i="2"/>
  <c r="AO51" i="2"/>
  <c r="AO48" i="2"/>
  <c r="AO64" i="2"/>
  <c r="AO61" i="2"/>
  <c r="AO76" i="2"/>
  <c r="AO89" i="2"/>
  <c r="AP7" i="2"/>
  <c r="AO18" i="2"/>
  <c r="AO26" i="2"/>
  <c r="AO33" i="2"/>
  <c r="AO49" i="2"/>
  <c r="AO46" i="2"/>
  <c r="AO62" i="2"/>
  <c r="AO59" i="2"/>
  <c r="AO74" i="2"/>
  <c r="AO88" i="2"/>
  <c r="AO91" i="2"/>
  <c r="AO32" i="2"/>
  <c r="AO68" i="2"/>
  <c r="AO12" i="2"/>
  <c r="AO34" i="2"/>
  <c r="AO78" i="2"/>
  <c r="AO39" i="2"/>
  <c r="AO65" i="2"/>
  <c r="AO22" i="2"/>
  <c r="AO50" i="2"/>
  <c r="AO73" i="2"/>
  <c r="AO15" i="2"/>
  <c r="AO52" i="2"/>
  <c r="AO75" i="2"/>
  <c r="AO37" i="2"/>
  <c r="AO63" i="2"/>
  <c r="AO30" i="2"/>
  <c r="AO9" i="2"/>
  <c r="AO66" i="2"/>
  <c r="AO36" i="2"/>
  <c r="AO80" i="2"/>
  <c r="B42" i="4"/>
  <c r="A42" i="1"/>
  <c r="A43" i="3"/>
  <c r="B42" i="2"/>
  <c r="A42" i="4"/>
  <c r="AP13" i="2" l="1"/>
  <c r="AP16" i="2"/>
  <c r="AP33" i="2"/>
  <c r="AP38" i="2"/>
  <c r="AP35" i="2"/>
  <c r="AP51" i="2"/>
  <c r="AP67" i="2"/>
  <c r="AP64" i="2"/>
  <c r="AP82" i="2"/>
  <c r="AP81" i="2"/>
  <c r="AP11" i="2"/>
  <c r="AP14" i="2"/>
  <c r="AP31" i="2"/>
  <c r="AP36" i="2"/>
  <c r="AP52" i="2"/>
  <c r="AP49" i="2"/>
  <c r="AP65" i="2"/>
  <c r="AP62" i="2"/>
  <c r="AP79" i="2"/>
  <c r="AP80" i="2"/>
  <c r="AP12" i="2"/>
  <c r="AP20" i="2"/>
  <c r="AP26" i="2"/>
  <c r="AP42" i="2"/>
  <c r="AP39" i="2"/>
  <c r="AP55" i="2"/>
  <c r="AP71" i="2"/>
  <c r="AP68" i="2"/>
  <c r="AP91" i="2"/>
  <c r="AP86" i="2"/>
  <c r="AP10" i="2"/>
  <c r="AP18" i="2"/>
  <c r="AP24" i="2"/>
  <c r="AP40" i="2"/>
  <c r="AP37" i="2"/>
  <c r="AP53" i="2"/>
  <c r="AP69" i="2"/>
  <c r="AP66" i="2"/>
  <c r="AP83" i="2"/>
  <c r="AP85" i="2"/>
  <c r="AP17" i="2"/>
  <c r="AP25" i="2"/>
  <c r="AP30" i="2"/>
  <c r="AP46" i="2"/>
  <c r="AP43" i="2"/>
  <c r="AP59" i="2"/>
  <c r="AP56" i="2"/>
  <c r="AP73" i="2"/>
  <c r="AP74" i="2"/>
  <c r="AP88" i="2"/>
  <c r="AP15" i="2"/>
  <c r="AP22" i="2"/>
  <c r="AP28" i="2"/>
  <c r="AP44" i="2"/>
  <c r="AP41" i="2"/>
  <c r="AP57" i="2"/>
  <c r="AP54" i="2"/>
  <c r="AP70" i="2"/>
  <c r="AP72" i="2"/>
  <c r="AP87" i="2"/>
  <c r="AP29" i="2"/>
  <c r="AP63" i="2"/>
  <c r="AQ7" i="2"/>
  <c r="AP48" i="2"/>
  <c r="AP75" i="2"/>
  <c r="AP34" i="2"/>
  <c r="AP60" i="2"/>
  <c r="AP19" i="2"/>
  <c r="AP45" i="2"/>
  <c r="AP76" i="2"/>
  <c r="AP21" i="2"/>
  <c r="AP47" i="2"/>
  <c r="AP78" i="2"/>
  <c r="AP32" i="2"/>
  <c r="AP58" i="2"/>
  <c r="AP77" i="2"/>
  <c r="AP27" i="2"/>
  <c r="AP9" i="2"/>
  <c r="AP61" i="2"/>
  <c r="AP50" i="2"/>
  <c r="AP89" i="2"/>
  <c r="B43" i="2"/>
  <c r="B43" i="4"/>
  <c r="A43" i="4"/>
  <c r="A43" i="1"/>
  <c r="A45" i="1" s="1"/>
  <c r="A44" i="3"/>
  <c r="AR7" i="2" l="1"/>
  <c r="AQ20" i="2"/>
  <c r="AQ26" i="2"/>
  <c r="AQ33" i="2"/>
  <c r="AQ49" i="2"/>
  <c r="AQ46" i="2"/>
  <c r="AQ62" i="2"/>
  <c r="AQ59" i="2"/>
  <c r="AQ74" i="2"/>
  <c r="AQ88" i="2"/>
  <c r="AQ91" i="2"/>
  <c r="AQ18" i="2"/>
  <c r="AQ24" i="2"/>
  <c r="AQ31" i="2"/>
  <c r="AQ47" i="2"/>
  <c r="AQ44" i="2"/>
  <c r="AQ60" i="2"/>
  <c r="AQ57" i="2"/>
  <c r="AQ72" i="2"/>
  <c r="AQ87" i="2"/>
  <c r="AQ83" i="2"/>
  <c r="AQ12" i="2"/>
  <c r="AQ13" i="2"/>
  <c r="AQ30" i="2"/>
  <c r="AQ37" i="2"/>
  <c r="AQ34" i="2"/>
  <c r="AQ50" i="2"/>
  <c r="AQ66" i="2"/>
  <c r="AQ63" i="2"/>
  <c r="AQ78" i="2"/>
  <c r="AQ73" i="2"/>
  <c r="AQ10" i="2"/>
  <c r="AQ22" i="2"/>
  <c r="AQ28" i="2"/>
  <c r="AQ35" i="2"/>
  <c r="AQ51" i="2"/>
  <c r="AQ48" i="2"/>
  <c r="AQ64" i="2"/>
  <c r="AQ61" i="2"/>
  <c r="AQ76" i="2"/>
  <c r="AQ89" i="2"/>
  <c r="AQ11" i="2"/>
  <c r="AQ17" i="2"/>
  <c r="AQ25" i="2"/>
  <c r="AQ41" i="2"/>
  <c r="AQ38" i="2"/>
  <c r="AQ54" i="2"/>
  <c r="AQ70" i="2"/>
  <c r="AQ67" i="2"/>
  <c r="AQ81" i="2"/>
  <c r="AQ77" i="2"/>
  <c r="AQ9" i="2"/>
  <c r="AQ15" i="2"/>
  <c r="AQ32" i="2"/>
  <c r="AQ39" i="2"/>
  <c r="AQ36" i="2"/>
  <c r="AQ52" i="2"/>
  <c r="AQ68" i="2"/>
  <c r="AQ65" i="2"/>
  <c r="AQ80" i="2"/>
  <c r="AQ75" i="2"/>
  <c r="AQ21" i="2"/>
  <c r="AQ58" i="2"/>
  <c r="AQ82" i="2"/>
  <c r="AQ43" i="2"/>
  <c r="AQ69" i="2"/>
  <c r="AQ29" i="2"/>
  <c r="AQ55" i="2"/>
  <c r="AQ14" i="2"/>
  <c r="AQ40" i="2"/>
  <c r="AQ85" i="2"/>
  <c r="AQ16" i="2"/>
  <c r="AQ42" i="2"/>
  <c r="AQ86" i="2"/>
  <c r="AQ27" i="2"/>
  <c r="AQ53" i="2"/>
  <c r="AQ45" i="2"/>
  <c r="AQ79" i="2"/>
  <c r="AQ71" i="2"/>
  <c r="AQ19" i="2"/>
  <c r="AQ56" i="2"/>
  <c r="B44" i="4"/>
  <c r="A44" i="1"/>
  <c r="A45" i="3"/>
  <c r="B44" i="2"/>
  <c r="A44" i="4"/>
  <c r="AR15" i="2" l="1"/>
  <c r="AR22" i="2"/>
  <c r="AR28" i="2"/>
  <c r="AR44" i="2"/>
  <c r="AR41" i="2"/>
  <c r="AR57" i="2"/>
  <c r="AR54" i="2"/>
  <c r="AR70" i="2"/>
  <c r="AR72" i="2"/>
  <c r="AR87" i="2"/>
  <c r="AR12" i="2"/>
  <c r="AR20" i="2"/>
  <c r="AR26" i="2"/>
  <c r="AR42" i="2"/>
  <c r="AR39" i="2"/>
  <c r="AR55" i="2"/>
  <c r="AR71" i="2"/>
  <c r="AR68" i="2"/>
  <c r="AR91" i="2"/>
  <c r="AR86" i="2"/>
  <c r="AS7" i="2"/>
  <c r="AR19" i="2"/>
  <c r="AR27" i="2"/>
  <c r="AR32" i="2"/>
  <c r="AR48" i="2"/>
  <c r="AR45" i="2"/>
  <c r="AR61" i="2"/>
  <c r="AR58" i="2"/>
  <c r="AR75" i="2"/>
  <c r="AR76" i="2"/>
  <c r="AR89" i="2"/>
  <c r="AR17" i="2"/>
  <c r="AR25" i="2"/>
  <c r="AR30" i="2"/>
  <c r="AR46" i="2"/>
  <c r="AR43" i="2"/>
  <c r="AR59" i="2"/>
  <c r="AR56" i="2"/>
  <c r="AR73" i="2"/>
  <c r="AR74" i="2"/>
  <c r="AR88" i="2"/>
  <c r="AR11" i="2"/>
  <c r="AR14" i="2"/>
  <c r="AR31" i="2"/>
  <c r="AR36" i="2"/>
  <c r="AR52" i="2"/>
  <c r="AR49" i="2"/>
  <c r="AR65" i="2"/>
  <c r="AR62" i="2"/>
  <c r="AR79" i="2"/>
  <c r="AR80" i="2"/>
  <c r="AR9" i="2"/>
  <c r="AR21" i="2"/>
  <c r="AR29" i="2"/>
  <c r="AR34" i="2"/>
  <c r="AR50" i="2"/>
  <c r="AR47" i="2"/>
  <c r="AR63" i="2"/>
  <c r="AR60" i="2"/>
  <c r="AR77" i="2"/>
  <c r="AR78" i="2"/>
  <c r="AR18" i="2"/>
  <c r="AR53" i="2"/>
  <c r="AR85" i="2"/>
  <c r="AR38" i="2"/>
  <c r="AR64" i="2"/>
  <c r="AR24" i="2"/>
  <c r="AR69" i="2"/>
  <c r="AR13" i="2"/>
  <c r="AR35" i="2"/>
  <c r="AR82" i="2"/>
  <c r="AR10" i="2"/>
  <c r="AR37" i="2"/>
  <c r="AR83" i="2"/>
  <c r="AR33" i="2"/>
  <c r="AR67" i="2"/>
  <c r="AR51" i="2"/>
  <c r="AR40" i="2"/>
  <c r="AR81" i="2"/>
  <c r="AR66" i="2"/>
  <c r="AR16" i="2"/>
  <c r="B45" i="2"/>
  <c r="B45" i="4"/>
  <c r="A45" i="4"/>
  <c r="A46" i="1"/>
  <c r="A46" i="3"/>
  <c r="AS11" i="2" l="1"/>
  <c r="AS17" i="2"/>
  <c r="AS25" i="2"/>
  <c r="AS41" i="2"/>
  <c r="AS38" i="2"/>
  <c r="AS54" i="2"/>
  <c r="AS70" i="2"/>
  <c r="AS67" i="2"/>
  <c r="AS81" i="2"/>
  <c r="AS77" i="2"/>
  <c r="AS9" i="2"/>
  <c r="AS15" i="2"/>
  <c r="AS32" i="2"/>
  <c r="AS39" i="2"/>
  <c r="AS36" i="2"/>
  <c r="AS52" i="2"/>
  <c r="AS68" i="2"/>
  <c r="AS65" i="2"/>
  <c r="AS80" i="2"/>
  <c r="AS75" i="2"/>
  <c r="AS14" i="2"/>
  <c r="AS21" i="2"/>
  <c r="AS29" i="2"/>
  <c r="AS45" i="2"/>
  <c r="AS42" i="2"/>
  <c r="AS58" i="2"/>
  <c r="AS55" i="2"/>
  <c r="AS71" i="2"/>
  <c r="AS86" i="2"/>
  <c r="AS82" i="2"/>
  <c r="AS13" i="2"/>
  <c r="AS19" i="2"/>
  <c r="AS27" i="2"/>
  <c r="AS43" i="2"/>
  <c r="AS40" i="2"/>
  <c r="AS56" i="2"/>
  <c r="AS53" i="2"/>
  <c r="AS69" i="2"/>
  <c r="AS85" i="2"/>
  <c r="AS79" i="2"/>
  <c r="AT7" i="2"/>
  <c r="AS18" i="2"/>
  <c r="AS26" i="2"/>
  <c r="AS33" i="2"/>
  <c r="AS49" i="2"/>
  <c r="AS46" i="2"/>
  <c r="AS62" i="2"/>
  <c r="AS59" i="2"/>
  <c r="AS74" i="2"/>
  <c r="AS88" i="2"/>
  <c r="AS91" i="2"/>
  <c r="AS16" i="2"/>
  <c r="AS24" i="2"/>
  <c r="AS31" i="2"/>
  <c r="AS47" i="2"/>
  <c r="AS44" i="2"/>
  <c r="AS60" i="2"/>
  <c r="AS57" i="2"/>
  <c r="AS72" i="2"/>
  <c r="AS87" i="2"/>
  <c r="AS83" i="2"/>
  <c r="AS22" i="2"/>
  <c r="AS50" i="2"/>
  <c r="AS73" i="2"/>
  <c r="AS35" i="2"/>
  <c r="AS61" i="2"/>
  <c r="AS30" i="2"/>
  <c r="AS66" i="2"/>
  <c r="AS10" i="2"/>
  <c r="AS51" i="2"/>
  <c r="AS76" i="2"/>
  <c r="AS12" i="2"/>
  <c r="AS34" i="2"/>
  <c r="AS78" i="2"/>
  <c r="AS28" i="2"/>
  <c r="AS64" i="2"/>
  <c r="AS20" i="2"/>
  <c r="AS48" i="2"/>
  <c r="AS37" i="2"/>
  <c r="AS89" i="2"/>
  <c r="AS63" i="2"/>
  <c r="B46" i="2"/>
  <c r="A46" i="4"/>
  <c r="B46" i="4"/>
  <c r="A48" i="1"/>
  <c r="A47" i="3"/>
  <c r="AT11" i="2" l="1"/>
  <c r="AT14" i="2"/>
  <c r="AT31" i="2"/>
  <c r="AT36" i="2"/>
  <c r="AT52" i="2"/>
  <c r="AT49" i="2"/>
  <c r="AT65" i="2"/>
  <c r="AT62" i="2"/>
  <c r="AT79" i="2"/>
  <c r="AT80" i="2"/>
  <c r="AT9" i="2"/>
  <c r="AT21" i="2"/>
  <c r="AT29" i="2"/>
  <c r="AT34" i="2"/>
  <c r="AT50" i="2"/>
  <c r="AT47" i="2"/>
  <c r="AT63" i="2"/>
  <c r="AT60" i="2"/>
  <c r="AT77" i="2"/>
  <c r="AT78" i="2"/>
  <c r="AT10" i="2"/>
  <c r="AT18" i="2"/>
  <c r="AT24" i="2"/>
  <c r="AT40" i="2"/>
  <c r="AT37" i="2"/>
  <c r="AT15" i="2"/>
  <c r="AT22" i="2"/>
  <c r="AT28" i="2"/>
  <c r="AT44" i="2"/>
  <c r="AT41" i="2"/>
  <c r="AT57" i="2"/>
  <c r="AT54" i="2"/>
  <c r="AT70" i="2"/>
  <c r="AT72" i="2"/>
  <c r="AT87" i="2"/>
  <c r="AT12" i="2"/>
  <c r="AT20" i="2"/>
  <c r="AT26" i="2"/>
  <c r="AT42" i="2"/>
  <c r="AT39" i="2"/>
  <c r="AT55" i="2"/>
  <c r="AT71" i="2"/>
  <c r="AT68" i="2"/>
  <c r="AT91" i="2"/>
  <c r="AT86" i="2"/>
  <c r="AT19" i="2"/>
  <c r="AT45" i="2"/>
  <c r="AT58" i="2"/>
  <c r="AT76" i="2"/>
  <c r="AT17" i="2"/>
  <c r="AT30" i="2"/>
  <c r="AT43" i="2"/>
  <c r="AT56" i="2"/>
  <c r="AT74" i="2"/>
  <c r="AT27" i="2"/>
  <c r="AT53" i="2"/>
  <c r="AT66" i="2"/>
  <c r="AT85" i="2"/>
  <c r="AT16" i="2"/>
  <c r="AT38" i="2"/>
  <c r="AT51" i="2"/>
  <c r="AT64" i="2"/>
  <c r="AT81" i="2"/>
  <c r="AU7" i="2"/>
  <c r="AT48" i="2"/>
  <c r="AT69" i="2"/>
  <c r="AT83" i="2"/>
  <c r="AT13" i="2"/>
  <c r="AT33" i="2"/>
  <c r="AT35" i="2"/>
  <c r="AT67" i="2"/>
  <c r="AT82" i="2"/>
  <c r="AT61" i="2"/>
  <c r="AT46" i="2"/>
  <c r="AT75" i="2"/>
  <c r="AT59" i="2"/>
  <c r="AT89" i="2"/>
  <c r="AT73" i="2"/>
  <c r="AT32" i="2"/>
  <c r="AT25" i="2"/>
  <c r="AT88" i="2"/>
  <c r="B48" i="2"/>
  <c r="B48" i="4"/>
  <c r="A48" i="4"/>
  <c r="A49" i="3"/>
  <c r="A49" i="1"/>
  <c r="AV7" i="2" l="1"/>
  <c r="AU20" i="2"/>
  <c r="AU26" i="2"/>
  <c r="AU33" i="2"/>
  <c r="AU49" i="2"/>
  <c r="AU46" i="2"/>
  <c r="AU62" i="2"/>
  <c r="AU59" i="2"/>
  <c r="AU74" i="2"/>
  <c r="AU88" i="2"/>
  <c r="AU91" i="2"/>
  <c r="AU18" i="2"/>
  <c r="AU24" i="2"/>
  <c r="AU31" i="2"/>
  <c r="AU47" i="2"/>
  <c r="AU44" i="2"/>
  <c r="AU60" i="2"/>
  <c r="AU57" i="2"/>
  <c r="AU72" i="2"/>
  <c r="AU87" i="2"/>
  <c r="AU83" i="2"/>
  <c r="AU11" i="2"/>
  <c r="AU17" i="2"/>
  <c r="AU25" i="2"/>
  <c r="AU41" i="2"/>
  <c r="AU38" i="2"/>
  <c r="AU54" i="2"/>
  <c r="AU70" i="2"/>
  <c r="AU67" i="2"/>
  <c r="AU81" i="2"/>
  <c r="AU77" i="2"/>
  <c r="AU9" i="2"/>
  <c r="AU15" i="2"/>
  <c r="AU32" i="2"/>
  <c r="AU39" i="2"/>
  <c r="AU36" i="2"/>
  <c r="AU52" i="2"/>
  <c r="AU68" i="2"/>
  <c r="AU65" i="2"/>
  <c r="AU80" i="2"/>
  <c r="AU75" i="2"/>
  <c r="AU16" i="2"/>
  <c r="AU29" i="2"/>
  <c r="AU42" i="2"/>
  <c r="AU55" i="2"/>
  <c r="AU86" i="2"/>
  <c r="AU14" i="2"/>
  <c r="AU27" i="2"/>
  <c r="AU40" i="2"/>
  <c r="AU53" i="2"/>
  <c r="AU85" i="2"/>
  <c r="AU13" i="2"/>
  <c r="AU37" i="2"/>
  <c r="AU50" i="2"/>
  <c r="AU63" i="2"/>
  <c r="AU73" i="2"/>
  <c r="AU22" i="2"/>
  <c r="AU35" i="2"/>
  <c r="AU48" i="2"/>
  <c r="AU61" i="2"/>
  <c r="AU89" i="2"/>
  <c r="AU12" i="2"/>
  <c r="AU30" i="2"/>
  <c r="AU34" i="2"/>
  <c r="AU66" i="2"/>
  <c r="AU78" i="2"/>
  <c r="AU10" i="2"/>
  <c r="AU28" i="2"/>
  <c r="AU51" i="2"/>
  <c r="AU64" i="2"/>
  <c r="AU76" i="2"/>
  <c r="AU21" i="2"/>
  <c r="AU82" i="2"/>
  <c r="AU69" i="2"/>
  <c r="AU45" i="2"/>
  <c r="AU19" i="2"/>
  <c r="AU79" i="2"/>
  <c r="AU58" i="2"/>
  <c r="AU43" i="2"/>
  <c r="AU71" i="2"/>
  <c r="AU56" i="2"/>
  <c r="A49" i="4"/>
  <c r="B49" i="4"/>
  <c r="A50" i="1"/>
  <c r="A50" i="3"/>
  <c r="B49" i="2"/>
  <c r="AV15" i="2" l="1"/>
  <c r="AV22" i="2"/>
  <c r="AV28" i="2"/>
  <c r="AV44" i="2"/>
  <c r="AV41" i="2"/>
  <c r="AV57" i="2"/>
  <c r="AV54" i="2"/>
  <c r="AV70" i="2"/>
  <c r="AV72" i="2"/>
  <c r="AV87" i="2"/>
  <c r="AV12" i="2"/>
  <c r="AV20" i="2"/>
  <c r="AV26" i="2"/>
  <c r="AV42" i="2"/>
  <c r="AV39" i="2"/>
  <c r="AV55" i="2"/>
  <c r="AV71" i="2"/>
  <c r="AV68" i="2"/>
  <c r="AV91" i="2"/>
  <c r="AV86" i="2"/>
  <c r="AV11" i="2"/>
  <c r="AV14" i="2"/>
  <c r="AV31" i="2"/>
  <c r="AV36" i="2"/>
  <c r="AV52" i="2"/>
  <c r="AV49" i="2"/>
  <c r="AV65" i="2"/>
  <c r="AV62" i="2"/>
  <c r="AV79" i="2"/>
  <c r="AV80" i="2"/>
  <c r="AV9" i="2"/>
  <c r="AV21" i="2"/>
  <c r="AV29" i="2"/>
  <c r="AV34" i="2"/>
  <c r="AV50" i="2"/>
  <c r="AV47" i="2"/>
  <c r="AV63" i="2"/>
  <c r="AV60" i="2"/>
  <c r="AV77" i="2"/>
  <c r="AV78" i="2"/>
  <c r="AV10" i="2"/>
  <c r="AV24" i="2"/>
  <c r="AV37" i="2"/>
  <c r="AV69" i="2"/>
  <c r="AV83" i="2"/>
  <c r="AV13" i="2"/>
  <c r="AV33" i="2"/>
  <c r="AV35" i="2"/>
  <c r="AV67" i="2"/>
  <c r="AV82" i="2"/>
  <c r="AV19" i="2"/>
  <c r="AV32" i="2"/>
  <c r="AV45" i="2"/>
  <c r="AV58" i="2"/>
  <c r="AV76" i="2"/>
  <c r="AV17" i="2"/>
  <c r="AV30" i="2"/>
  <c r="AV43" i="2"/>
  <c r="AV56" i="2"/>
  <c r="AV74" i="2"/>
  <c r="AW7" i="2"/>
  <c r="AV27" i="2"/>
  <c r="AV48" i="2"/>
  <c r="AV61" i="2"/>
  <c r="AV75" i="2"/>
  <c r="AV89" i="2"/>
  <c r="AV25" i="2"/>
  <c r="AV46" i="2"/>
  <c r="AV59" i="2"/>
  <c r="AV73" i="2"/>
  <c r="AV88" i="2"/>
  <c r="AV53" i="2"/>
  <c r="AV38" i="2"/>
  <c r="AV66" i="2"/>
  <c r="AV51" i="2"/>
  <c r="AV18" i="2"/>
  <c r="AV85" i="2"/>
  <c r="AV64" i="2"/>
  <c r="AV81" i="2"/>
  <c r="AV40" i="2"/>
  <c r="AV16" i="2"/>
  <c r="A51" i="1"/>
  <c r="B50" i="2"/>
  <c r="B50" i="4"/>
  <c r="A50" i="4"/>
  <c r="A51" i="3"/>
  <c r="AW11" i="2" l="1"/>
  <c r="AW17" i="2"/>
  <c r="AW25" i="2"/>
  <c r="AW41" i="2"/>
  <c r="AW38" i="2"/>
  <c r="AW54" i="2"/>
  <c r="AW70" i="2"/>
  <c r="AW67" i="2"/>
  <c r="AW81" i="2"/>
  <c r="AW77" i="2"/>
  <c r="AW9" i="2"/>
  <c r="AW15" i="2"/>
  <c r="AW32" i="2"/>
  <c r="AW39" i="2"/>
  <c r="AW36" i="2"/>
  <c r="AW52" i="2"/>
  <c r="AW68" i="2"/>
  <c r="AW65" i="2"/>
  <c r="AW80" i="2"/>
  <c r="AW75" i="2"/>
  <c r="AX7" i="2"/>
  <c r="AW18" i="2"/>
  <c r="AW26" i="2"/>
  <c r="AW33" i="2"/>
  <c r="AW49" i="2"/>
  <c r="AW46" i="2"/>
  <c r="AW62" i="2"/>
  <c r="AW59" i="2"/>
  <c r="AW74" i="2"/>
  <c r="AW88" i="2"/>
  <c r="AW91" i="2"/>
  <c r="AW16" i="2"/>
  <c r="AW24" i="2"/>
  <c r="AW31" i="2"/>
  <c r="AW47" i="2"/>
  <c r="AW44" i="2"/>
  <c r="AW60" i="2"/>
  <c r="AW57" i="2"/>
  <c r="AW72" i="2"/>
  <c r="AW87" i="2"/>
  <c r="AW83" i="2"/>
  <c r="AW12" i="2"/>
  <c r="AW30" i="2"/>
  <c r="AW34" i="2"/>
  <c r="AW66" i="2"/>
  <c r="AW78" i="2"/>
  <c r="AW10" i="2"/>
  <c r="AW28" i="2"/>
  <c r="AW51" i="2"/>
  <c r="AW64" i="2"/>
  <c r="AW76" i="2"/>
  <c r="AW14" i="2"/>
  <c r="AW29" i="2"/>
  <c r="AW42" i="2"/>
  <c r="AW55" i="2"/>
  <c r="AW86" i="2"/>
  <c r="AW13" i="2"/>
  <c r="AW27" i="2"/>
  <c r="AW40" i="2"/>
  <c r="AW53" i="2"/>
  <c r="AW85" i="2"/>
  <c r="AW21" i="2"/>
  <c r="AW45" i="2"/>
  <c r="AW58" i="2"/>
  <c r="AW71" i="2"/>
  <c r="AW82" i="2"/>
  <c r="AW19" i="2"/>
  <c r="AW43" i="2"/>
  <c r="AW56" i="2"/>
  <c r="AW69" i="2"/>
  <c r="AW79" i="2"/>
  <c r="AW22" i="2"/>
  <c r="AW73" i="2"/>
  <c r="AW61" i="2"/>
  <c r="AW37" i="2"/>
  <c r="AW20" i="2"/>
  <c r="AW89" i="2"/>
  <c r="AW50" i="2"/>
  <c r="AW35" i="2"/>
  <c r="AW63" i="2"/>
  <c r="AW48" i="2"/>
  <c r="B51" i="4"/>
  <c r="A52" i="1"/>
  <c r="A52" i="3"/>
  <c r="B51" i="2"/>
  <c r="A51" i="4"/>
  <c r="AX11" i="2" l="1"/>
  <c r="AX14" i="2"/>
  <c r="AX31" i="2"/>
  <c r="AX36" i="2"/>
  <c r="AX52" i="2"/>
  <c r="AX49" i="2"/>
  <c r="AX65" i="2"/>
  <c r="AX62" i="2"/>
  <c r="AX79" i="2"/>
  <c r="AX80" i="2"/>
  <c r="AX9" i="2"/>
  <c r="AX21" i="2"/>
  <c r="AX29" i="2"/>
  <c r="AX34" i="2"/>
  <c r="AX50" i="2"/>
  <c r="AX47" i="2"/>
  <c r="AX63" i="2"/>
  <c r="AX60" i="2"/>
  <c r="AX77" i="2"/>
  <c r="AX78" i="2"/>
  <c r="AX15" i="2"/>
  <c r="AX22" i="2"/>
  <c r="AX28" i="2"/>
  <c r="AX44" i="2"/>
  <c r="AX41" i="2"/>
  <c r="AX57" i="2"/>
  <c r="AX54" i="2"/>
  <c r="AX70" i="2"/>
  <c r="AX72" i="2"/>
  <c r="AX87" i="2"/>
  <c r="AX12" i="2"/>
  <c r="AX20" i="2"/>
  <c r="AX26" i="2"/>
  <c r="AX42" i="2"/>
  <c r="AX39" i="2"/>
  <c r="AX55" i="2"/>
  <c r="AX71" i="2"/>
  <c r="AX68" i="2"/>
  <c r="AX91" i="2"/>
  <c r="AX86" i="2"/>
  <c r="AY7" i="2"/>
  <c r="AX27" i="2"/>
  <c r="AX48" i="2"/>
  <c r="AX61" i="2"/>
  <c r="AX75" i="2"/>
  <c r="AX89" i="2"/>
  <c r="AX25" i="2"/>
  <c r="AX46" i="2"/>
  <c r="AX59" i="2"/>
  <c r="AX73" i="2"/>
  <c r="AX88" i="2"/>
  <c r="AX10" i="2"/>
  <c r="AX24" i="2"/>
  <c r="AX37" i="2"/>
  <c r="AX69" i="2"/>
  <c r="AX83" i="2"/>
  <c r="AX18" i="2"/>
  <c r="AX40" i="2"/>
  <c r="AX53" i="2"/>
  <c r="AX66" i="2"/>
  <c r="AX85" i="2"/>
  <c r="AX16" i="2"/>
  <c r="AX38" i="2"/>
  <c r="AX51" i="2"/>
  <c r="AX64" i="2"/>
  <c r="AX81" i="2"/>
  <c r="AX45" i="2"/>
  <c r="AX17" i="2"/>
  <c r="AX43" i="2"/>
  <c r="AX74" i="2"/>
  <c r="AX58" i="2"/>
  <c r="AX33" i="2"/>
  <c r="AX67" i="2"/>
  <c r="AX19" i="2"/>
  <c r="AX76" i="2"/>
  <c r="AX30" i="2"/>
  <c r="AX56" i="2"/>
  <c r="AX13" i="2"/>
  <c r="AX35" i="2"/>
  <c r="AX82" i="2"/>
  <c r="AX32" i="2"/>
  <c r="B52" i="2"/>
  <c r="B52" i="4"/>
  <c r="A52" i="4"/>
  <c r="A53" i="3"/>
  <c r="A53" i="1"/>
  <c r="AZ7" i="2" l="1"/>
  <c r="AY20" i="2"/>
  <c r="AY26" i="2"/>
  <c r="AY33" i="2"/>
  <c r="AY49" i="2"/>
  <c r="AY46" i="2"/>
  <c r="AY62" i="2"/>
  <c r="AY59" i="2"/>
  <c r="AY74" i="2"/>
  <c r="AY88" i="2"/>
  <c r="AY91" i="2"/>
  <c r="AY18" i="2"/>
  <c r="AY24" i="2"/>
  <c r="AY31" i="2"/>
  <c r="AY47" i="2"/>
  <c r="AY44" i="2"/>
  <c r="AY11" i="2"/>
  <c r="AY17" i="2"/>
  <c r="AY25" i="2"/>
  <c r="AY41" i="2"/>
  <c r="AY38" i="2"/>
  <c r="AY54" i="2"/>
  <c r="AY70" i="2"/>
  <c r="AY67" i="2"/>
  <c r="AY81" i="2"/>
  <c r="AY77" i="2"/>
  <c r="AY9" i="2"/>
  <c r="AY15" i="2"/>
  <c r="AY32" i="2"/>
  <c r="AY39" i="2"/>
  <c r="AY36" i="2"/>
  <c r="AY52" i="2"/>
  <c r="AY21" i="2"/>
  <c r="AY45" i="2"/>
  <c r="AY58" i="2"/>
  <c r="AY71" i="2"/>
  <c r="AY82" i="2"/>
  <c r="AY19" i="2"/>
  <c r="AY43" i="2"/>
  <c r="AY56" i="2"/>
  <c r="AY53" i="2"/>
  <c r="AY69" i="2"/>
  <c r="AY85" i="2"/>
  <c r="AY79" i="2"/>
  <c r="AY13" i="2"/>
  <c r="AY37" i="2"/>
  <c r="AY50" i="2"/>
  <c r="AY63" i="2"/>
  <c r="AY73" i="2"/>
  <c r="AY22" i="2"/>
  <c r="AY35" i="2"/>
  <c r="AY48" i="2"/>
  <c r="AY68" i="2"/>
  <c r="AY65" i="2"/>
  <c r="AY80" i="2"/>
  <c r="AY75" i="2"/>
  <c r="AY29" i="2"/>
  <c r="AY55" i="2"/>
  <c r="AY14" i="2"/>
  <c r="AY40" i="2"/>
  <c r="AY61" i="2"/>
  <c r="AY89" i="2"/>
  <c r="AY12" i="2"/>
  <c r="AY34" i="2"/>
  <c r="AY78" i="2"/>
  <c r="AY28" i="2"/>
  <c r="AY60" i="2"/>
  <c r="AY72" i="2"/>
  <c r="AY83" i="2"/>
  <c r="AY16" i="2"/>
  <c r="AY42" i="2"/>
  <c r="AY86" i="2"/>
  <c r="AY27" i="2"/>
  <c r="AY64" i="2"/>
  <c r="AY76" i="2"/>
  <c r="AY66" i="2"/>
  <c r="AY87" i="2"/>
  <c r="AY10" i="2"/>
  <c r="AY51" i="2"/>
  <c r="AY30" i="2"/>
  <c r="AY57" i="2"/>
  <c r="A53" i="4"/>
  <c r="B53" i="4"/>
  <c r="A54" i="1"/>
  <c r="A54" i="3"/>
  <c r="B53" i="2"/>
  <c r="AZ10" i="2" l="1"/>
  <c r="AZ18" i="2"/>
  <c r="AZ24" i="2"/>
  <c r="AZ40" i="2"/>
  <c r="AZ37" i="2"/>
  <c r="AZ53" i="2"/>
  <c r="AZ69" i="2"/>
  <c r="AZ66" i="2"/>
  <c r="AZ83" i="2"/>
  <c r="AZ85" i="2"/>
  <c r="AZ13" i="2"/>
  <c r="AZ16" i="2"/>
  <c r="AZ33" i="2"/>
  <c r="AZ38" i="2"/>
  <c r="AZ35" i="2"/>
  <c r="AZ51" i="2"/>
  <c r="AZ67" i="2"/>
  <c r="AZ64" i="2"/>
  <c r="AZ82" i="2"/>
  <c r="AZ81" i="2"/>
  <c r="AZ11" i="2"/>
  <c r="AZ14" i="2"/>
  <c r="AZ31" i="2"/>
  <c r="AZ36" i="2"/>
  <c r="AZ52" i="2"/>
  <c r="AZ49" i="2"/>
  <c r="AZ65" i="2"/>
  <c r="AZ62" i="2"/>
  <c r="AZ79" i="2"/>
  <c r="AZ80" i="2"/>
  <c r="AZ9" i="2"/>
  <c r="AZ21" i="2"/>
  <c r="AZ29" i="2"/>
  <c r="AZ34" i="2"/>
  <c r="AZ50" i="2"/>
  <c r="AZ47" i="2"/>
  <c r="AZ63" i="2"/>
  <c r="AZ60" i="2"/>
  <c r="AZ77" i="2"/>
  <c r="AZ78" i="2"/>
  <c r="AZ19" i="2"/>
  <c r="AZ32" i="2"/>
  <c r="AZ45" i="2"/>
  <c r="AZ58" i="2"/>
  <c r="AZ76" i="2"/>
  <c r="AZ17" i="2"/>
  <c r="AZ30" i="2"/>
  <c r="AZ43" i="2"/>
  <c r="AZ56" i="2"/>
  <c r="AZ74" i="2"/>
  <c r="AZ22" i="2"/>
  <c r="AZ44" i="2"/>
  <c r="AZ57" i="2"/>
  <c r="AZ70" i="2"/>
  <c r="AZ87" i="2"/>
  <c r="AZ20" i="2"/>
  <c r="AZ42" i="2"/>
  <c r="AZ55" i="2"/>
  <c r="AZ68" i="2"/>
  <c r="AZ86" i="2"/>
  <c r="BA7" i="2"/>
  <c r="AZ27" i="2"/>
  <c r="AZ48" i="2"/>
  <c r="AZ61" i="2"/>
  <c r="AZ75" i="2"/>
  <c r="AZ89" i="2"/>
  <c r="AZ25" i="2"/>
  <c r="AZ46" i="2"/>
  <c r="AZ59" i="2"/>
  <c r="AZ73" i="2"/>
  <c r="AZ88" i="2"/>
  <c r="AZ54" i="2"/>
  <c r="AZ39" i="2"/>
  <c r="AZ15" i="2"/>
  <c r="AZ72" i="2"/>
  <c r="AZ71" i="2"/>
  <c r="AZ28" i="2"/>
  <c r="AZ12" i="2"/>
  <c r="AZ91" i="2"/>
  <c r="AZ41" i="2"/>
  <c r="AZ26" i="2"/>
  <c r="B54" i="2"/>
  <c r="B54" i="4"/>
  <c r="A54" i="4"/>
  <c r="A55" i="3"/>
  <c r="A55" i="1"/>
  <c r="BA12" i="2" l="1"/>
  <c r="BA22" i="2"/>
  <c r="BA30" i="2"/>
  <c r="BA37" i="2"/>
  <c r="BA34" i="2"/>
  <c r="BA50" i="2"/>
  <c r="BA66" i="2"/>
  <c r="BA63" i="2"/>
  <c r="BA78" i="2"/>
  <c r="BA73" i="2"/>
  <c r="BA10" i="2"/>
  <c r="BA20" i="2"/>
  <c r="BA28" i="2"/>
  <c r="BA35" i="2"/>
  <c r="BA51" i="2"/>
  <c r="BA48" i="2"/>
  <c r="BA64" i="2"/>
  <c r="BA61" i="2"/>
  <c r="BA76" i="2"/>
  <c r="BA89" i="2"/>
  <c r="BB7" i="2"/>
  <c r="BA18" i="2"/>
  <c r="BA26" i="2"/>
  <c r="BA33" i="2"/>
  <c r="BA49" i="2"/>
  <c r="BA46" i="2"/>
  <c r="BA62" i="2"/>
  <c r="BA59" i="2"/>
  <c r="BA74" i="2"/>
  <c r="BA88" i="2"/>
  <c r="BA91" i="2"/>
  <c r="BA16" i="2"/>
  <c r="BA24" i="2"/>
  <c r="BA31" i="2"/>
  <c r="BA47" i="2"/>
  <c r="BA44" i="2"/>
  <c r="BA60" i="2"/>
  <c r="BA57" i="2"/>
  <c r="BA72" i="2"/>
  <c r="BA87" i="2"/>
  <c r="BA83" i="2"/>
  <c r="BA14" i="2"/>
  <c r="BA29" i="2"/>
  <c r="BA42" i="2"/>
  <c r="BA55" i="2"/>
  <c r="BA86" i="2"/>
  <c r="BA13" i="2"/>
  <c r="BA27" i="2"/>
  <c r="BA40" i="2"/>
  <c r="BA53" i="2"/>
  <c r="BA85" i="2"/>
  <c r="BA17" i="2"/>
  <c r="BA41" i="2"/>
  <c r="BA54" i="2"/>
  <c r="BA67" i="2"/>
  <c r="BA77" i="2"/>
  <c r="BA15" i="2"/>
  <c r="BA39" i="2"/>
  <c r="BA52" i="2"/>
  <c r="BA65" i="2"/>
  <c r="BA75" i="2"/>
  <c r="BA21" i="2"/>
  <c r="BA45" i="2"/>
  <c r="BA58" i="2"/>
  <c r="BA71" i="2"/>
  <c r="BA82" i="2"/>
  <c r="BA19" i="2"/>
  <c r="BA43" i="2"/>
  <c r="BA56" i="2"/>
  <c r="BA69" i="2"/>
  <c r="BA79" i="2"/>
  <c r="BA25" i="2"/>
  <c r="BA9" i="2"/>
  <c r="BA80" i="2"/>
  <c r="BA38" i="2"/>
  <c r="BA32" i="2"/>
  <c r="BA70" i="2"/>
  <c r="BA36" i="2"/>
  <c r="BA68" i="2"/>
  <c r="BA11" i="2"/>
  <c r="BA81" i="2"/>
  <c r="A55" i="4"/>
  <c r="B55" i="4"/>
  <c r="A56" i="1"/>
  <c r="A56" i="3"/>
  <c r="B55" i="2"/>
  <c r="BC7" i="2" l="1"/>
  <c r="BB19" i="2"/>
  <c r="BB27" i="2"/>
  <c r="BB32" i="2"/>
  <c r="BB48" i="2"/>
  <c r="BB45" i="2"/>
  <c r="BB61" i="2"/>
  <c r="BB58" i="2"/>
  <c r="BB75" i="2"/>
  <c r="BB76" i="2"/>
  <c r="BB89" i="2"/>
  <c r="BB17" i="2"/>
  <c r="BB25" i="2"/>
  <c r="BB30" i="2"/>
  <c r="BB46" i="2"/>
  <c r="BB43" i="2"/>
  <c r="BB59" i="2"/>
  <c r="BB56" i="2"/>
  <c r="BB73" i="2"/>
  <c r="BB74" i="2"/>
  <c r="BB88" i="2"/>
  <c r="BB15" i="2"/>
  <c r="BB22" i="2"/>
  <c r="BB28" i="2"/>
  <c r="BB44" i="2"/>
  <c r="BB41" i="2"/>
  <c r="BB57" i="2"/>
  <c r="BB54" i="2"/>
  <c r="BB70" i="2"/>
  <c r="BB72" i="2"/>
  <c r="BB87" i="2"/>
  <c r="BB12" i="2"/>
  <c r="BB20" i="2"/>
  <c r="BB26" i="2"/>
  <c r="BB42" i="2"/>
  <c r="BB39" i="2"/>
  <c r="BB55" i="2"/>
  <c r="BB71" i="2"/>
  <c r="BB68" i="2"/>
  <c r="BB91" i="2"/>
  <c r="BB86" i="2"/>
  <c r="BB10" i="2"/>
  <c r="BB24" i="2"/>
  <c r="BB37" i="2"/>
  <c r="BB69" i="2"/>
  <c r="BB83" i="2"/>
  <c r="BB13" i="2"/>
  <c r="BB33" i="2"/>
  <c r="BB35" i="2"/>
  <c r="BB67" i="2"/>
  <c r="BB82" i="2"/>
  <c r="BB14" i="2"/>
  <c r="BB36" i="2"/>
  <c r="BB49" i="2"/>
  <c r="BB62" i="2"/>
  <c r="BB80" i="2"/>
  <c r="BB21" i="2"/>
  <c r="BB34" i="2"/>
  <c r="BB47" i="2"/>
  <c r="BB60" i="2"/>
  <c r="BB78" i="2"/>
  <c r="BB18" i="2"/>
  <c r="BB40" i="2"/>
  <c r="BB53" i="2"/>
  <c r="BB66" i="2"/>
  <c r="BB85" i="2"/>
  <c r="BB16" i="2"/>
  <c r="BB38" i="2"/>
  <c r="BB51" i="2"/>
  <c r="BB64" i="2"/>
  <c r="BB81" i="2"/>
  <c r="BB65" i="2"/>
  <c r="BB50" i="2"/>
  <c r="BB11" i="2"/>
  <c r="BB79" i="2"/>
  <c r="BB63" i="2"/>
  <c r="BB31" i="2"/>
  <c r="BB9" i="2"/>
  <c r="BB77" i="2"/>
  <c r="BB52" i="2"/>
  <c r="BB29" i="2"/>
  <c r="A57" i="1"/>
  <c r="B56" i="2"/>
  <c r="B56" i="4"/>
  <c r="A56" i="4"/>
  <c r="A57" i="3"/>
  <c r="BC16" i="2" l="1"/>
  <c r="BC21" i="2"/>
  <c r="BC29" i="2"/>
  <c r="BC45" i="2"/>
  <c r="BC42" i="2"/>
  <c r="BC58" i="2"/>
  <c r="BC55" i="2"/>
  <c r="BC71" i="2"/>
  <c r="BC86" i="2"/>
  <c r="BC82" i="2"/>
  <c r="BC14" i="2"/>
  <c r="BC19" i="2"/>
  <c r="BC27" i="2"/>
  <c r="BC43" i="2"/>
  <c r="BC40" i="2"/>
  <c r="BC56" i="2"/>
  <c r="BC53" i="2"/>
  <c r="BC69" i="2"/>
  <c r="BC85" i="2"/>
  <c r="BC79" i="2"/>
  <c r="BC11" i="2"/>
  <c r="BC17" i="2"/>
  <c r="BC25" i="2"/>
  <c r="BC41" i="2"/>
  <c r="BC38" i="2"/>
  <c r="BC54" i="2"/>
  <c r="BC70" i="2"/>
  <c r="BC67" i="2"/>
  <c r="BC81" i="2"/>
  <c r="BC77" i="2"/>
  <c r="BC9" i="2"/>
  <c r="BC15" i="2"/>
  <c r="BC32" i="2"/>
  <c r="BC39" i="2"/>
  <c r="BC36" i="2"/>
  <c r="BC52" i="2"/>
  <c r="BC68" i="2"/>
  <c r="BC65" i="2"/>
  <c r="BC80" i="2"/>
  <c r="BC75" i="2"/>
  <c r="BC12" i="2"/>
  <c r="BC30" i="2"/>
  <c r="BC34" i="2"/>
  <c r="BC66" i="2"/>
  <c r="BC78" i="2"/>
  <c r="BC10" i="2"/>
  <c r="BC28" i="2"/>
  <c r="BC51" i="2"/>
  <c r="BC64" i="2"/>
  <c r="BC76" i="2"/>
  <c r="BC20" i="2"/>
  <c r="BC33" i="2"/>
  <c r="BC46" i="2"/>
  <c r="BC59" i="2"/>
  <c r="BC88" i="2"/>
  <c r="BC18" i="2"/>
  <c r="BC31" i="2"/>
  <c r="BC44" i="2"/>
  <c r="BC57" i="2"/>
  <c r="BC87" i="2"/>
  <c r="BC13" i="2"/>
  <c r="BC37" i="2"/>
  <c r="BC50" i="2"/>
  <c r="BC63" i="2"/>
  <c r="BC73" i="2"/>
  <c r="BC22" i="2"/>
  <c r="BC35" i="2"/>
  <c r="BC48" i="2"/>
  <c r="BC61" i="2"/>
  <c r="BC89" i="2"/>
  <c r="BC26" i="2"/>
  <c r="BC91" i="2"/>
  <c r="BC72" i="2"/>
  <c r="BC49" i="2"/>
  <c r="BC24" i="2"/>
  <c r="BC83" i="2"/>
  <c r="BC62" i="2"/>
  <c r="BC47" i="2"/>
  <c r="BC74" i="2"/>
  <c r="BC60" i="2"/>
  <c r="BD7" i="2"/>
  <c r="B57" i="4"/>
  <c r="A58" i="1"/>
  <c r="A58" i="3"/>
  <c r="B57" i="2"/>
  <c r="A57" i="4"/>
  <c r="BD10" i="2" l="1"/>
  <c r="BD18" i="2"/>
  <c r="BD24" i="2"/>
  <c r="BD40" i="2"/>
  <c r="BD37" i="2"/>
  <c r="BD53" i="2"/>
  <c r="BD69" i="2"/>
  <c r="BD66" i="2"/>
  <c r="BD83" i="2"/>
  <c r="BD85" i="2"/>
  <c r="BD13" i="2"/>
  <c r="BD16" i="2"/>
  <c r="BD33" i="2"/>
  <c r="BD38" i="2"/>
  <c r="BD35" i="2"/>
  <c r="BD51" i="2"/>
  <c r="BD67" i="2"/>
  <c r="BD64" i="2"/>
  <c r="BD82" i="2"/>
  <c r="BD81" i="2"/>
  <c r="BD11" i="2"/>
  <c r="BD14" i="2"/>
  <c r="BD31" i="2"/>
  <c r="BD36" i="2"/>
  <c r="BD52" i="2"/>
  <c r="BD49" i="2"/>
  <c r="BD65" i="2"/>
  <c r="BD62" i="2"/>
  <c r="BD79" i="2"/>
  <c r="BD80" i="2"/>
  <c r="BD9" i="2"/>
  <c r="BD21" i="2"/>
  <c r="BD29" i="2"/>
  <c r="BD34" i="2"/>
  <c r="BD50" i="2"/>
  <c r="BD47" i="2"/>
  <c r="BD63" i="2"/>
  <c r="BD60" i="2"/>
  <c r="BD77" i="2"/>
  <c r="BD78" i="2"/>
  <c r="BE7" i="2"/>
  <c r="BD27" i="2"/>
  <c r="BD48" i="2"/>
  <c r="BD61" i="2"/>
  <c r="BD75" i="2"/>
  <c r="BD89" i="2"/>
  <c r="BD25" i="2"/>
  <c r="BD46" i="2"/>
  <c r="BD59" i="2"/>
  <c r="BD73" i="2"/>
  <c r="BD88" i="2"/>
  <c r="BD15" i="2"/>
  <c r="BD28" i="2"/>
  <c r="BD41" i="2"/>
  <c r="BD54" i="2"/>
  <c r="BD72" i="2"/>
  <c r="BD12" i="2"/>
  <c r="BD26" i="2"/>
  <c r="BD39" i="2"/>
  <c r="BD71" i="2"/>
  <c r="BD91" i="2"/>
  <c r="BD19" i="2"/>
  <c r="BD32" i="2"/>
  <c r="BD45" i="2"/>
  <c r="BD58" i="2"/>
  <c r="BD76" i="2"/>
  <c r="BD17" i="2"/>
  <c r="BD30" i="2"/>
  <c r="BD43" i="2"/>
  <c r="BD56" i="2"/>
  <c r="BD74" i="2"/>
  <c r="BD57" i="2"/>
  <c r="BD42" i="2"/>
  <c r="BD70" i="2"/>
  <c r="BD55" i="2"/>
  <c r="BD22" i="2"/>
  <c r="BD87" i="2"/>
  <c r="BD68" i="2"/>
  <c r="BD86" i="2"/>
  <c r="BD44" i="2"/>
  <c r="BD20" i="2"/>
  <c r="B58" i="2"/>
  <c r="B58" i="4"/>
  <c r="A58" i="4"/>
  <c r="A59" i="3"/>
  <c r="A59" i="1"/>
  <c r="BE12" i="2" l="1"/>
  <c r="BE22" i="2"/>
  <c r="BE30" i="2"/>
  <c r="BE37" i="2"/>
  <c r="BE34" i="2"/>
  <c r="BE50" i="2"/>
  <c r="BE66" i="2"/>
  <c r="BE63" i="2"/>
  <c r="BE78" i="2"/>
  <c r="BE73" i="2"/>
  <c r="BE10" i="2"/>
  <c r="BE20" i="2"/>
  <c r="BE28" i="2"/>
  <c r="BE35" i="2"/>
  <c r="BE51" i="2"/>
  <c r="BE48" i="2"/>
  <c r="BE64" i="2"/>
  <c r="BE61" i="2"/>
  <c r="BE76" i="2"/>
  <c r="BE89" i="2"/>
  <c r="BF7" i="2"/>
  <c r="BE18" i="2"/>
  <c r="BE26" i="2"/>
  <c r="BE33" i="2"/>
  <c r="BE49" i="2"/>
  <c r="BE46" i="2"/>
  <c r="BE62" i="2"/>
  <c r="BE59" i="2"/>
  <c r="BE74" i="2"/>
  <c r="BE88" i="2"/>
  <c r="BE91" i="2"/>
  <c r="BE16" i="2"/>
  <c r="BE24" i="2"/>
  <c r="BE31" i="2"/>
  <c r="BE47" i="2"/>
  <c r="BE44" i="2"/>
  <c r="BE60" i="2"/>
  <c r="BE57" i="2"/>
  <c r="BE72" i="2"/>
  <c r="BE87" i="2"/>
  <c r="BE83" i="2"/>
  <c r="BE21" i="2"/>
  <c r="BE45" i="2"/>
  <c r="BE58" i="2"/>
  <c r="BE71" i="2"/>
  <c r="BE82" i="2"/>
  <c r="BE19" i="2"/>
  <c r="BE43" i="2"/>
  <c r="BE56" i="2"/>
  <c r="BE69" i="2"/>
  <c r="BE79" i="2"/>
  <c r="BE11" i="2"/>
  <c r="BE25" i="2"/>
  <c r="BE38" i="2"/>
  <c r="BE70" i="2"/>
  <c r="BE81" i="2"/>
  <c r="BE9" i="2"/>
  <c r="BE32" i="2"/>
  <c r="BE36" i="2"/>
  <c r="BE68" i="2"/>
  <c r="BE80" i="2"/>
  <c r="BE14" i="2"/>
  <c r="BE29" i="2"/>
  <c r="BE42" i="2"/>
  <c r="BE55" i="2"/>
  <c r="BE86" i="2"/>
  <c r="BE13" i="2"/>
  <c r="BE27" i="2"/>
  <c r="BE40" i="2"/>
  <c r="BE53" i="2"/>
  <c r="BE85" i="2"/>
  <c r="BE17" i="2"/>
  <c r="BE77" i="2"/>
  <c r="BE65" i="2"/>
  <c r="BE41" i="2"/>
  <c r="BE15" i="2"/>
  <c r="BE75" i="2"/>
  <c r="BE54" i="2"/>
  <c r="BE39" i="2"/>
  <c r="BE67" i="2"/>
  <c r="BE52" i="2"/>
  <c r="A59" i="4"/>
  <c r="B59" i="4"/>
  <c r="A60" i="3"/>
  <c r="A60" i="1"/>
  <c r="B59" i="2"/>
  <c r="BG7" i="2" l="1"/>
  <c r="BF19" i="2"/>
  <c r="BF27" i="2"/>
  <c r="BF32" i="2"/>
  <c r="BF48" i="2"/>
  <c r="BF45" i="2"/>
  <c r="BF61" i="2"/>
  <c r="BF58" i="2"/>
  <c r="BF75" i="2"/>
  <c r="BF76" i="2"/>
  <c r="BF89" i="2"/>
  <c r="BF17" i="2"/>
  <c r="BF25" i="2"/>
  <c r="BF30" i="2"/>
  <c r="BF46" i="2"/>
  <c r="BF43" i="2"/>
  <c r="BF59" i="2"/>
  <c r="BF56" i="2"/>
  <c r="BF73" i="2"/>
  <c r="BF74" i="2"/>
  <c r="BF88" i="2"/>
  <c r="BF15" i="2"/>
  <c r="BF22" i="2"/>
  <c r="BF28" i="2"/>
  <c r="BF44" i="2"/>
  <c r="BF41" i="2"/>
  <c r="BF57" i="2"/>
  <c r="BF54" i="2"/>
  <c r="BF70" i="2"/>
  <c r="BF72" i="2"/>
  <c r="BF87" i="2"/>
  <c r="BF12" i="2"/>
  <c r="BF20" i="2"/>
  <c r="BF26" i="2"/>
  <c r="BF42" i="2"/>
  <c r="BF39" i="2"/>
  <c r="BF55" i="2"/>
  <c r="BF71" i="2"/>
  <c r="BF68" i="2"/>
  <c r="BF91" i="2"/>
  <c r="BF86" i="2"/>
  <c r="BF18" i="2"/>
  <c r="BF40" i="2"/>
  <c r="BF53" i="2"/>
  <c r="BF66" i="2"/>
  <c r="BF85" i="2"/>
  <c r="BF16" i="2"/>
  <c r="BF38" i="2"/>
  <c r="BF51" i="2"/>
  <c r="BF64" i="2"/>
  <c r="BF81" i="2"/>
  <c r="BF11" i="2"/>
  <c r="BF31" i="2"/>
  <c r="BF52" i="2"/>
  <c r="BF65" i="2"/>
  <c r="BF79" i="2"/>
  <c r="BF9" i="2"/>
  <c r="BF29" i="2"/>
  <c r="BF50" i="2"/>
  <c r="BF63" i="2"/>
  <c r="BF77" i="2"/>
  <c r="BF10" i="2"/>
  <c r="BF24" i="2"/>
  <c r="BF37" i="2"/>
  <c r="BF69" i="2"/>
  <c r="BF83" i="2"/>
  <c r="BF13" i="2"/>
  <c r="BF33" i="2"/>
  <c r="BF35" i="2"/>
  <c r="BF67" i="2"/>
  <c r="BF82" i="2"/>
  <c r="BF49" i="2"/>
  <c r="BF34" i="2"/>
  <c r="BF62" i="2"/>
  <c r="BF47" i="2"/>
  <c r="BF14" i="2"/>
  <c r="BF80" i="2"/>
  <c r="BF60" i="2"/>
  <c r="BF21" i="2"/>
  <c r="BF78" i="2"/>
  <c r="BF36" i="2"/>
  <c r="B60" i="2"/>
  <c r="B60" i="4"/>
  <c r="A60" i="4"/>
  <c r="A61" i="1"/>
  <c r="A61" i="3"/>
  <c r="BG18" i="2" l="1"/>
  <c r="BG24" i="2"/>
  <c r="BG31" i="2"/>
  <c r="BG47" i="2"/>
  <c r="BG44" i="2"/>
  <c r="BG60" i="2"/>
  <c r="BG57" i="2"/>
  <c r="BG72" i="2"/>
  <c r="BG87" i="2"/>
  <c r="BG83" i="2"/>
  <c r="BG17" i="2"/>
  <c r="BG41" i="2"/>
  <c r="BG54" i="2"/>
  <c r="BG67" i="2"/>
  <c r="BG77" i="2"/>
  <c r="BG13" i="2"/>
  <c r="BG37" i="2"/>
  <c r="BG50" i="2"/>
  <c r="BG63" i="2"/>
  <c r="BG73" i="2"/>
  <c r="BG14" i="2"/>
  <c r="BG19" i="2"/>
  <c r="BG27" i="2"/>
  <c r="BG43" i="2"/>
  <c r="BG40" i="2"/>
  <c r="BG56" i="2"/>
  <c r="BG53" i="2"/>
  <c r="BG69" i="2"/>
  <c r="BG85" i="2"/>
  <c r="BG79" i="2"/>
  <c r="BG20" i="2"/>
  <c r="BG33" i="2"/>
  <c r="BG46" i="2"/>
  <c r="BG59" i="2"/>
  <c r="BG88" i="2"/>
  <c r="BG16" i="2"/>
  <c r="BG29" i="2"/>
  <c r="BG42" i="2"/>
  <c r="BG55" i="2"/>
  <c r="BG86" i="2"/>
  <c r="BG15" i="2"/>
  <c r="BG39" i="2"/>
  <c r="BG52" i="2"/>
  <c r="BG65" i="2"/>
  <c r="BG75" i="2"/>
  <c r="BG25" i="2"/>
  <c r="BG70" i="2"/>
  <c r="BG12" i="2"/>
  <c r="BG34" i="2"/>
  <c r="BG78" i="2"/>
  <c r="BG10" i="2"/>
  <c r="BG28" i="2"/>
  <c r="BG51" i="2"/>
  <c r="BG64" i="2"/>
  <c r="BG76" i="2"/>
  <c r="BH7" i="2"/>
  <c r="BG49" i="2"/>
  <c r="BG74" i="2"/>
  <c r="BG21" i="2"/>
  <c r="BG58" i="2"/>
  <c r="BG82" i="2"/>
  <c r="BG9" i="2"/>
  <c r="BG32" i="2"/>
  <c r="BG36" i="2"/>
  <c r="BG68" i="2"/>
  <c r="BG80" i="2"/>
  <c r="BG11" i="2"/>
  <c r="BG38" i="2"/>
  <c r="BG81" i="2"/>
  <c r="BG30" i="2"/>
  <c r="BG66" i="2"/>
  <c r="BG22" i="2"/>
  <c r="BG89" i="2"/>
  <c r="BG45" i="2"/>
  <c r="BG35" i="2"/>
  <c r="BG26" i="2"/>
  <c r="BG71" i="2"/>
  <c r="BG48" i="2"/>
  <c r="BG62" i="2"/>
  <c r="BG61" i="2"/>
  <c r="BG91" i="2"/>
  <c r="B61" i="4"/>
  <c r="A62" i="3"/>
  <c r="A62" i="1"/>
  <c r="B61" i="2"/>
  <c r="A61" i="4"/>
  <c r="BH10" i="2" l="1"/>
  <c r="BH18" i="2"/>
  <c r="BH24" i="2"/>
  <c r="BH40" i="2"/>
  <c r="BH37" i="2"/>
  <c r="BH53" i="2"/>
  <c r="BH69" i="2"/>
  <c r="BH66" i="2"/>
  <c r="BH83" i="2"/>
  <c r="BH85" i="2"/>
  <c r="BH17" i="2"/>
  <c r="BH30" i="2"/>
  <c r="BH43" i="2"/>
  <c r="BH56" i="2"/>
  <c r="BH74" i="2"/>
  <c r="BH12" i="2"/>
  <c r="BH26" i="2"/>
  <c r="BH39" i="2"/>
  <c r="BH71" i="2"/>
  <c r="BH91" i="2"/>
  <c r="BH11" i="2"/>
  <c r="BH14" i="2"/>
  <c r="BH31" i="2"/>
  <c r="BH36" i="2"/>
  <c r="BH52" i="2"/>
  <c r="BH49" i="2"/>
  <c r="BH65" i="2"/>
  <c r="BH62" i="2"/>
  <c r="BH79" i="2"/>
  <c r="BH80" i="2"/>
  <c r="BH13" i="2"/>
  <c r="BH33" i="2"/>
  <c r="BH35" i="2"/>
  <c r="BH67" i="2"/>
  <c r="BH82" i="2"/>
  <c r="BH9" i="2"/>
  <c r="BH29" i="2"/>
  <c r="BH50" i="2"/>
  <c r="BH63" i="2"/>
  <c r="BH77" i="2"/>
  <c r="BH19" i="2"/>
  <c r="BH32" i="2"/>
  <c r="BH45" i="2"/>
  <c r="BH58" i="2"/>
  <c r="BH76" i="2"/>
  <c r="BH25" i="2"/>
  <c r="BH59" i="2"/>
  <c r="BH88" i="2"/>
  <c r="BH42" i="2"/>
  <c r="BH68" i="2"/>
  <c r="BH22" i="2"/>
  <c r="BH44" i="2"/>
  <c r="BH57" i="2"/>
  <c r="BH70" i="2"/>
  <c r="BH87" i="2"/>
  <c r="BH38" i="2"/>
  <c r="BH64" i="2"/>
  <c r="BH21" i="2"/>
  <c r="BH47" i="2"/>
  <c r="BH78" i="2"/>
  <c r="BI7" i="2"/>
  <c r="BH27" i="2"/>
  <c r="BH48" i="2"/>
  <c r="BH61" i="2"/>
  <c r="BH75" i="2"/>
  <c r="BH89" i="2"/>
  <c r="BH46" i="2"/>
  <c r="BH73" i="2"/>
  <c r="BH20" i="2"/>
  <c r="BH55" i="2"/>
  <c r="BH86" i="2"/>
  <c r="BH41" i="2"/>
  <c r="BH51" i="2"/>
  <c r="BH54" i="2"/>
  <c r="BH81" i="2"/>
  <c r="BH15" i="2"/>
  <c r="BH72" i="2"/>
  <c r="BH34" i="2"/>
  <c r="BH28" i="2"/>
  <c r="BH16" i="2"/>
  <c r="BH60" i="2"/>
  <c r="A63" i="3"/>
  <c r="B62" i="2"/>
  <c r="B62" i="4"/>
  <c r="A62" i="4"/>
  <c r="A63" i="1"/>
  <c r="BI9" i="2" l="1"/>
  <c r="BI15" i="2"/>
  <c r="BI32" i="2"/>
  <c r="BI39" i="2"/>
  <c r="BI36" i="2"/>
  <c r="BI52" i="2"/>
  <c r="BI68" i="2"/>
  <c r="BI65" i="2"/>
  <c r="BI80" i="2"/>
  <c r="BI75" i="2"/>
  <c r="BI14" i="2"/>
  <c r="BI29" i="2"/>
  <c r="BI42" i="2"/>
  <c r="BI55" i="2"/>
  <c r="BI86" i="2"/>
  <c r="BI11" i="2"/>
  <c r="BI25" i="2"/>
  <c r="BI38" i="2"/>
  <c r="BI70" i="2"/>
  <c r="BI81" i="2"/>
  <c r="BI10" i="2"/>
  <c r="BI20" i="2"/>
  <c r="BI28" i="2"/>
  <c r="BI35" i="2"/>
  <c r="BI51" i="2"/>
  <c r="BI48" i="2"/>
  <c r="BI64" i="2"/>
  <c r="BI61" i="2"/>
  <c r="BI76" i="2"/>
  <c r="BI89" i="2"/>
  <c r="BI12" i="2"/>
  <c r="BI30" i="2"/>
  <c r="BI34" i="2"/>
  <c r="BI66" i="2"/>
  <c r="BI78" i="2"/>
  <c r="BJ7" i="2"/>
  <c r="BI26" i="2"/>
  <c r="BI49" i="2"/>
  <c r="BI62" i="2"/>
  <c r="BI74" i="2"/>
  <c r="BI91" i="2"/>
  <c r="BI16" i="2"/>
  <c r="BI31" i="2"/>
  <c r="BI44" i="2"/>
  <c r="BI57" i="2"/>
  <c r="BI87" i="2"/>
  <c r="BI21" i="2"/>
  <c r="BI58" i="2"/>
  <c r="BI82" i="2"/>
  <c r="BI41" i="2"/>
  <c r="BI67" i="2"/>
  <c r="BI19" i="2"/>
  <c r="BI43" i="2"/>
  <c r="BI56" i="2"/>
  <c r="BI69" i="2"/>
  <c r="BI79" i="2"/>
  <c r="BI37" i="2"/>
  <c r="BI63" i="2"/>
  <c r="BI18" i="2"/>
  <c r="BI46" i="2"/>
  <c r="BI88" i="2"/>
  <c r="BI24" i="2"/>
  <c r="BI47" i="2"/>
  <c r="BI60" i="2"/>
  <c r="BI72" i="2"/>
  <c r="BI83" i="2"/>
  <c r="BI45" i="2"/>
  <c r="BI71" i="2"/>
  <c r="BI17" i="2"/>
  <c r="BI54" i="2"/>
  <c r="BI77" i="2"/>
  <c r="BI13" i="2"/>
  <c r="BI85" i="2"/>
  <c r="BI33" i="2"/>
  <c r="BI27" i="2"/>
  <c r="BI22" i="2"/>
  <c r="BI59" i="2"/>
  <c r="BI40" i="2"/>
  <c r="BI50" i="2"/>
  <c r="BI73" i="2"/>
  <c r="BI53" i="2"/>
  <c r="A63" i="4"/>
  <c r="B63" i="4"/>
  <c r="A65" i="1"/>
  <c r="A64" i="3"/>
  <c r="B63" i="2"/>
  <c r="BK7" i="2" l="1"/>
  <c r="BJ19" i="2"/>
  <c r="BJ27" i="2"/>
  <c r="BJ32" i="2"/>
  <c r="BJ48" i="2"/>
  <c r="BJ45" i="2"/>
  <c r="BJ61" i="2"/>
  <c r="BJ58" i="2"/>
  <c r="BJ75" i="2"/>
  <c r="BJ76" i="2"/>
  <c r="BJ89" i="2"/>
  <c r="BJ20" i="2"/>
  <c r="BJ42" i="2"/>
  <c r="BJ55" i="2"/>
  <c r="BJ68" i="2"/>
  <c r="BJ86" i="2"/>
  <c r="BJ25" i="2"/>
  <c r="BJ46" i="2"/>
  <c r="BJ59" i="2"/>
  <c r="BJ73" i="2"/>
  <c r="BJ15" i="2"/>
  <c r="BJ22" i="2"/>
  <c r="BJ28" i="2"/>
  <c r="BJ44" i="2"/>
  <c r="BJ41" i="2"/>
  <c r="BJ57" i="2"/>
  <c r="BJ54" i="2"/>
  <c r="BJ70" i="2"/>
  <c r="BJ72" i="2"/>
  <c r="BJ87" i="2"/>
  <c r="BJ21" i="2"/>
  <c r="BJ34" i="2"/>
  <c r="BJ47" i="2"/>
  <c r="BJ60" i="2"/>
  <c r="BJ78" i="2"/>
  <c r="BJ16" i="2"/>
  <c r="BJ38" i="2"/>
  <c r="BJ51" i="2"/>
  <c r="BJ64" i="2"/>
  <c r="BJ81" i="2"/>
  <c r="BJ10" i="2"/>
  <c r="BJ24" i="2"/>
  <c r="BJ37" i="2"/>
  <c r="BJ69" i="2"/>
  <c r="BJ83" i="2"/>
  <c r="BJ12" i="2"/>
  <c r="BJ39" i="2"/>
  <c r="BJ91" i="2"/>
  <c r="BJ30" i="2"/>
  <c r="BJ56" i="2"/>
  <c r="BJ14" i="2"/>
  <c r="BJ36" i="2"/>
  <c r="BJ49" i="2"/>
  <c r="BJ62" i="2"/>
  <c r="BJ80" i="2"/>
  <c r="BJ29" i="2"/>
  <c r="BJ63" i="2"/>
  <c r="BJ13" i="2"/>
  <c r="BJ35" i="2"/>
  <c r="BJ82" i="2"/>
  <c r="BJ18" i="2"/>
  <c r="BJ40" i="2"/>
  <c r="BJ53" i="2"/>
  <c r="BJ66" i="2"/>
  <c r="BJ85" i="2"/>
  <c r="BJ26" i="2"/>
  <c r="BJ71" i="2"/>
  <c r="BJ17" i="2"/>
  <c r="BJ43" i="2"/>
  <c r="BJ74" i="2"/>
  <c r="BJ52" i="2"/>
  <c r="BJ50" i="2"/>
  <c r="BJ88" i="2"/>
  <c r="BJ65" i="2"/>
  <c r="BJ77" i="2"/>
  <c r="BJ11" i="2"/>
  <c r="BJ79" i="2"/>
  <c r="BJ33" i="2"/>
  <c r="BJ31" i="2"/>
  <c r="BJ9" i="2"/>
  <c r="BJ67" i="2"/>
  <c r="A66" i="3"/>
  <c r="B65" i="2"/>
  <c r="B65" i="4"/>
  <c r="A65" i="4"/>
  <c r="A66" i="1"/>
  <c r="BK10" i="2" l="1"/>
  <c r="BK22" i="2"/>
  <c r="BK28" i="2"/>
  <c r="BK35" i="2"/>
  <c r="BK51" i="2"/>
  <c r="BK48" i="2"/>
  <c r="BK64" i="2"/>
  <c r="BK61" i="2"/>
  <c r="BK76" i="2"/>
  <c r="BK89" i="2"/>
  <c r="BL7" i="2"/>
  <c r="BK26" i="2"/>
  <c r="BK49" i="2"/>
  <c r="BK62" i="2"/>
  <c r="BK74" i="2"/>
  <c r="BK91" i="2"/>
  <c r="BK21" i="2"/>
  <c r="BK45" i="2"/>
  <c r="BK58" i="2"/>
  <c r="BK71" i="2"/>
  <c r="BK82" i="2"/>
  <c r="BK9" i="2"/>
  <c r="BK15" i="2"/>
  <c r="BK32" i="2"/>
  <c r="BK39" i="2"/>
  <c r="BK36" i="2"/>
  <c r="BK52" i="2"/>
  <c r="BK68" i="2"/>
  <c r="BK65" i="2"/>
  <c r="BK80" i="2"/>
  <c r="BK75" i="2"/>
  <c r="BK11" i="2"/>
  <c r="BK25" i="2"/>
  <c r="BK38" i="2"/>
  <c r="BK70" i="2"/>
  <c r="BK81" i="2"/>
  <c r="BK12" i="2"/>
  <c r="BK30" i="2"/>
  <c r="BK34" i="2"/>
  <c r="BK66" i="2"/>
  <c r="BK78" i="2"/>
  <c r="BK14" i="2"/>
  <c r="BK19" i="2"/>
  <c r="BK27" i="2"/>
  <c r="BK43" i="2"/>
  <c r="BK40" i="2"/>
  <c r="BK56" i="2"/>
  <c r="BK53" i="2"/>
  <c r="BK69" i="2"/>
  <c r="BK85" i="2"/>
  <c r="BK79" i="2"/>
  <c r="BK20" i="2"/>
  <c r="BK33" i="2"/>
  <c r="BK46" i="2"/>
  <c r="BK59" i="2"/>
  <c r="BK88" i="2"/>
  <c r="BK16" i="2"/>
  <c r="BK29" i="2"/>
  <c r="BK42" i="2"/>
  <c r="BK55" i="2"/>
  <c r="BK86" i="2"/>
  <c r="BK47" i="2"/>
  <c r="BK72" i="2"/>
  <c r="BK41" i="2"/>
  <c r="BK13" i="2"/>
  <c r="BK73" i="2"/>
  <c r="BK18" i="2"/>
  <c r="BK44" i="2"/>
  <c r="BK87" i="2"/>
  <c r="BK54" i="2"/>
  <c r="BK37" i="2"/>
  <c r="BK24" i="2"/>
  <c r="BK60" i="2"/>
  <c r="BK83" i="2"/>
  <c r="BK67" i="2"/>
  <c r="BK50" i="2"/>
  <c r="BK31" i="2"/>
  <c r="BK63" i="2"/>
  <c r="BK57" i="2"/>
  <c r="BK17" i="2"/>
  <c r="BK77" i="2"/>
  <c r="A67" i="3"/>
  <c r="B66" i="2"/>
  <c r="A66" i="4"/>
  <c r="B66" i="4"/>
  <c r="A67" i="1"/>
  <c r="BL15" i="2" l="1"/>
  <c r="BL22" i="2"/>
  <c r="BL28" i="2"/>
  <c r="BL44" i="2"/>
  <c r="BL41" i="2"/>
  <c r="BL57" i="2"/>
  <c r="BL54" i="2"/>
  <c r="BL70" i="2"/>
  <c r="BL72" i="2"/>
  <c r="BL87" i="2"/>
  <c r="BL16" i="2"/>
  <c r="BL38" i="2"/>
  <c r="BL51" i="2"/>
  <c r="BL64" i="2"/>
  <c r="BL81" i="2"/>
  <c r="BL21" i="2"/>
  <c r="BL34" i="2"/>
  <c r="BL47" i="2"/>
  <c r="BL60" i="2"/>
  <c r="BL78" i="2"/>
  <c r="BM7" i="2"/>
  <c r="BL19" i="2"/>
  <c r="BL27" i="2"/>
  <c r="BL32" i="2"/>
  <c r="BL48" i="2"/>
  <c r="BL45" i="2"/>
  <c r="BL61" i="2"/>
  <c r="BL58" i="2"/>
  <c r="BL75" i="2"/>
  <c r="BL76" i="2"/>
  <c r="BL89" i="2"/>
  <c r="BL25" i="2"/>
  <c r="BL46" i="2"/>
  <c r="BL59" i="2"/>
  <c r="BL73" i="2"/>
  <c r="BL88" i="2"/>
  <c r="BL20" i="2"/>
  <c r="BL42" i="2"/>
  <c r="BL55" i="2"/>
  <c r="BL68" i="2"/>
  <c r="BL86" i="2"/>
  <c r="BL11" i="2"/>
  <c r="BL14" i="2"/>
  <c r="BL31" i="2"/>
  <c r="BL36" i="2"/>
  <c r="BL52" i="2"/>
  <c r="BL49" i="2"/>
  <c r="BL65" i="2"/>
  <c r="BL62" i="2"/>
  <c r="BL79" i="2"/>
  <c r="BL80" i="2"/>
  <c r="BL13" i="2"/>
  <c r="BL33" i="2"/>
  <c r="BL35" i="2"/>
  <c r="BL67" i="2"/>
  <c r="BL82" i="2"/>
  <c r="BL9" i="2"/>
  <c r="BL29" i="2"/>
  <c r="BL50" i="2"/>
  <c r="BL63" i="2"/>
  <c r="BL77" i="2"/>
  <c r="BL40" i="2"/>
  <c r="BL66" i="2"/>
  <c r="BL30" i="2"/>
  <c r="BL12" i="2"/>
  <c r="BL91" i="2"/>
  <c r="BL10" i="2"/>
  <c r="BL37" i="2"/>
  <c r="BL83" i="2"/>
  <c r="BL43" i="2"/>
  <c r="BL26" i="2"/>
  <c r="BL18" i="2"/>
  <c r="BL53" i="2"/>
  <c r="BL85" i="2"/>
  <c r="BL56" i="2"/>
  <c r="BL39" i="2"/>
  <c r="BL74" i="2"/>
  <c r="BL24" i="2"/>
  <c r="BL71" i="2"/>
  <c r="BL69" i="2"/>
  <c r="BL17" i="2"/>
  <c r="A68" i="3"/>
  <c r="B67" i="2"/>
  <c r="B67" i="4"/>
  <c r="A67" i="4"/>
  <c r="A68" i="1"/>
  <c r="A69" i="1" s="1"/>
  <c r="BM13" i="2" l="1"/>
  <c r="BM19" i="2"/>
  <c r="BM27" i="2"/>
  <c r="BM43" i="2"/>
  <c r="BM40" i="2"/>
  <c r="BM56" i="2"/>
  <c r="BM53" i="2"/>
  <c r="BM69" i="2"/>
  <c r="BM85" i="2"/>
  <c r="BM79" i="2"/>
  <c r="BM22" i="2"/>
  <c r="BM37" i="2"/>
  <c r="BM50" i="2"/>
  <c r="BM63" i="2"/>
  <c r="BM73" i="2"/>
  <c r="BM18" i="2"/>
  <c r="BM33" i="2"/>
  <c r="BM46" i="2"/>
  <c r="BM59" i="2"/>
  <c r="BM88" i="2"/>
  <c r="BM16" i="2"/>
  <c r="BM24" i="2"/>
  <c r="BM31" i="2"/>
  <c r="BM47" i="2"/>
  <c r="BM44" i="2"/>
  <c r="BM60" i="2"/>
  <c r="BM57" i="2"/>
  <c r="BM72" i="2"/>
  <c r="BM87" i="2"/>
  <c r="BM83" i="2"/>
  <c r="BM21" i="2"/>
  <c r="BM45" i="2"/>
  <c r="BM58" i="2"/>
  <c r="BM71" i="2"/>
  <c r="BM82" i="2"/>
  <c r="BM17" i="2"/>
  <c r="BM41" i="2"/>
  <c r="BM54" i="2"/>
  <c r="BM67" i="2"/>
  <c r="BM77" i="2"/>
  <c r="BM10" i="2"/>
  <c r="BM20" i="2"/>
  <c r="BM28" i="2"/>
  <c r="BM35" i="2"/>
  <c r="BM51" i="2"/>
  <c r="BM48" i="2"/>
  <c r="BM64" i="2"/>
  <c r="BM61" i="2"/>
  <c r="BM76" i="2"/>
  <c r="BM89" i="2"/>
  <c r="BM12" i="2"/>
  <c r="BM30" i="2"/>
  <c r="BM34" i="2"/>
  <c r="BM66" i="2"/>
  <c r="BM78" i="2"/>
  <c r="BN7" i="2"/>
  <c r="BM26" i="2"/>
  <c r="BM49" i="2"/>
  <c r="BM62" i="2"/>
  <c r="BM74" i="2"/>
  <c r="BM91" i="2"/>
  <c r="BM39" i="2"/>
  <c r="BM65" i="2"/>
  <c r="BM29" i="2"/>
  <c r="BM11" i="2"/>
  <c r="BM81" i="2"/>
  <c r="BM9" i="2"/>
  <c r="BM36" i="2"/>
  <c r="BM80" i="2"/>
  <c r="BM42" i="2"/>
  <c r="BM25" i="2"/>
  <c r="BM15" i="2"/>
  <c r="BM52" i="2"/>
  <c r="BM75" i="2"/>
  <c r="BM55" i="2"/>
  <c r="BM38" i="2"/>
  <c r="BM14" i="2"/>
  <c r="BM86" i="2"/>
  <c r="BM32" i="2"/>
  <c r="BM70" i="2"/>
  <c r="BM68" i="2"/>
  <c r="A68" i="4"/>
  <c r="B68" i="4"/>
  <c r="A69" i="3"/>
  <c r="B68" i="2"/>
  <c r="BN11" i="2" l="1"/>
  <c r="BN14" i="2"/>
  <c r="BN31" i="2"/>
  <c r="BN36" i="2"/>
  <c r="BN52" i="2"/>
  <c r="BN49" i="2"/>
  <c r="BN65" i="2"/>
  <c r="BN62" i="2"/>
  <c r="BN79" i="2"/>
  <c r="BN80" i="2"/>
  <c r="BN9" i="2"/>
  <c r="BN29" i="2"/>
  <c r="BN50" i="2"/>
  <c r="BN63" i="2"/>
  <c r="BN77" i="2"/>
  <c r="BN13" i="2"/>
  <c r="BN33" i="2"/>
  <c r="BN35" i="2"/>
  <c r="BN67" i="2"/>
  <c r="BN82" i="2"/>
  <c r="BN10" i="2"/>
  <c r="BN18" i="2"/>
  <c r="BN24" i="2"/>
  <c r="BN40" i="2"/>
  <c r="BN37" i="2"/>
  <c r="BN53" i="2"/>
  <c r="BN69" i="2"/>
  <c r="BN66" i="2"/>
  <c r="BN83" i="2"/>
  <c r="BN85" i="2"/>
  <c r="BN12" i="2"/>
  <c r="BN26" i="2"/>
  <c r="BN39" i="2"/>
  <c r="BN71" i="2"/>
  <c r="BN91" i="2"/>
  <c r="BN17" i="2"/>
  <c r="BN30" i="2"/>
  <c r="BN43" i="2"/>
  <c r="BN56" i="2"/>
  <c r="BN74" i="2"/>
  <c r="BN15" i="2"/>
  <c r="BN22" i="2"/>
  <c r="BN28" i="2"/>
  <c r="BN44" i="2"/>
  <c r="BN41" i="2"/>
  <c r="BN57" i="2"/>
  <c r="BN54" i="2"/>
  <c r="BN70" i="2"/>
  <c r="BN72" i="2"/>
  <c r="BN87" i="2"/>
  <c r="BN21" i="2"/>
  <c r="BN34" i="2"/>
  <c r="BN47" i="2"/>
  <c r="BN60" i="2"/>
  <c r="BN78" i="2"/>
  <c r="BN16" i="2"/>
  <c r="BN38" i="2"/>
  <c r="BN51" i="2"/>
  <c r="BN64" i="2"/>
  <c r="BN81" i="2"/>
  <c r="BN32" i="2"/>
  <c r="BN58" i="2"/>
  <c r="BN20" i="2"/>
  <c r="BN86" i="2"/>
  <c r="BN73" i="2"/>
  <c r="BO7" i="2"/>
  <c r="BN48" i="2"/>
  <c r="BN75" i="2"/>
  <c r="BN42" i="2"/>
  <c r="BN25" i="2"/>
  <c r="BN88" i="2"/>
  <c r="BN19" i="2"/>
  <c r="BN45" i="2"/>
  <c r="BN76" i="2"/>
  <c r="BN55" i="2"/>
  <c r="BN46" i="2"/>
  <c r="BN61" i="2"/>
  <c r="BN89" i="2"/>
  <c r="BN68" i="2"/>
  <c r="BN27" i="2"/>
  <c r="BN59" i="2"/>
  <c r="A70" i="3"/>
  <c r="B69" i="2"/>
  <c r="B69" i="4"/>
  <c r="A69" i="4"/>
  <c r="BO10" i="2" l="1"/>
  <c r="BO22" i="2"/>
  <c r="BO28" i="2"/>
  <c r="BO35" i="2"/>
  <c r="BO51" i="2"/>
  <c r="BO48" i="2"/>
  <c r="BO64" i="2"/>
  <c r="BO61" i="2"/>
  <c r="BO76" i="2"/>
  <c r="BO89" i="2"/>
  <c r="BP7" i="2"/>
  <c r="BO26" i="2"/>
  <c r="BO49" i="2"/>
  <c r="BO62" i="2"/>
  <c r="BO74" i="2"/>
  <c r="BO91" i="2"/>
  <c r="BO21" i="2"/>
  <c r="BO45" i="2"/>
  <c r="BO58" i="2"/>
  <c r="BO71" i="2"/>
  <c r="BO82" i="2"/>
  <c r="BO9" i="2"/>
  <c r="BO15" i="2"/>
  <c r="BO32" i="2"/>
  <c r="BO39" i="2"/>
  <c r="BO36" i="2"/>
  <c r="BO52" i="2"/>
  <c r="BO68" i="2"/>
  <c r="BO65" i="2"/>
  <c r="BO80" i="2"/>
  <c r="BO75" i="2"/>
  <c r="BO11" i="2"/>
  <c r="BO25" i="2"/>
  <c r="BO38" i="2"/>
  <c r="BO70" i="2"/>
  <c r="BO81" i="2"/>
  <c r="BO12" i="2"/>
  <c r="BO30" i="2"/>
  <c r="BO34" i="2"/>
  <c r="BO66" i="2"/>
  <c r="BO78" i="2"/>
  <c r="BO14" i="2"/>
  <c r="BO19" i="2"/>
  <c r="BO27" i="2"/>
  <c r="BO43" i="2"/>
  <c r="BO40" i="2"/>
  <c r="BO56" i="2"/>
  <c r="BO53" i="2"/>
  <c r="BO69" i="2"/>
  <c r="BO85" i="2"/>
  <c r="BO79" i="2"/>
  <c r="BO20" i="2"/>
  <c r="BO33" i="2"/>
  <c r="BO46" i="2"/>
  <c r="BO59" i="2"/>
  <c r="BO88" i="2"/>
  <c r="BO16" i="2"/>
  <c r="BO29" i="2"/>
  <c r="BO42" i="2"/>
  <c r="BO55" i="2"/>
  <c r="BO86" i="2"/>
  <c r="BO31" i="2"/>
  <c r="BO57" i="2"/>
  <c r="BO17" i="2"/>
  <c r="BO77" i="2"/>
  <c r="BO63" i="2"/>
  <c r="BO47" i="2"/>
  <c r="BO72" i="2"/>
  <c r="BO41" i="2"/>
  <c r="BO13" i="2"/>
  <c r="BO73" i="2"/>
  <c r="BO18" i="2"/>
  <c r="BO44" i="2"/>
  <c r="BO87" i="2"/>
  <c r="BO54" i="2"/>
  <c r="BO37" i="2"/>
  <c r="BO24" i="2"/>
  <c r="BO50" i="2"/>
  <c r="BO60" i="2"/>
  <c r="BO83" i="2"/>
  <c r="BO67" i="2"/>
  <c r="A70" i="4"/>
  <c r="B70" i="4"/>
  <c r="A71" i="3"/>
  <c r="B70" i="2"/>
  <c r="BP15" i="2" l="1"/>
  <c r="BP22" i="2"/>
  <c r="BP28" i="2"/>
  <c r="BP44" i="2"/>
  <c r="BP41" i="2"/>
  <c r="BP57" i="2"/>
  <c r="BP54" i="2"/>
  <c r="BP70" i="2"/>
  <c r="BP72" i="2"/>
  <c r="BP87" i="2"/>
  <c r="BP16" i="2"/>
  <c r="BP38" i="2"/>
  <c r="BP51" i="2"/>
  <c r="BP64" i="2"/>
  <c r="BP81" i="2"/>
  <c r="BP21" i="2"/>
  <c r="BP34" i="2"/>
  <c r="BP47" i="2"/>
  <c r="BP60" i="2"/>
  <c r="BP78" i="2"/>
  <c r="BQ7" i="2"/>
  <c r="BP19" i="2"/>
  <c r="BP27" i="2"/>
  <c r="BP32" i="2"/>
  <c r="BP48" i="2"/>
  <c r="BP45" i="2"/>
  <c r="BP61" i="2"/>
  <c r="BP58" i="2"/>
  <c r="BP75" i="2"/>
  <c r="BP76" i="2"/>
  <c r="BP89" i="2"/>
  <c r="BP25" i="2"/>
  <c r="BP11" i="2"/>
  <c r="BP14" i="2"/>
  <c r="BP31" i="2"/>
  <c r="BP36" i="2"/>
  <c r="BP52" i="2"/>
  <c r="BP49" i="2"/>
  <c r="BP65" i="2"/>
  <c r="BP62" i="2"/>
  <c r="BP79" i="2"/>
  <c r="BP80" i="2"/>
  <c r="BP13" i="2"/>
  <c r="BP33" i="2"/>
  <c r="BP35" i="2"/>
  <c r="BP67" i="2"/>
  <c r="BP82" i="2"/>
  <c r="BP9" i="2"/>
  <c r="BP29" i="2"/>
  <c r="BP50" i="2"/>
  <c r="BP63" i="2"/>
  <c r="BP77" i="2"/>
  <c r="BP24" i="2"/>
  <c r="BP69" i="2"/>
  <c r="BP17" i="2"/>
  <c r="BP59" i="2"/>
  <c r="BP88" i="2"/>
  <c r="BP42" i="2"/>
  <c r="BP68" i="2"/>
  <c r="BP40" i="2"/>
  <c r="BP66" i="2"/>
  <c r="BP30" i="2"/>
  <c r="BP56" i="2"/>
  <c r="BP12" i="2"/>
  <c r="BP39" i="2"/>
  <c r="BP91" i="2"/>
  <c r="BP10" i="2"/>
  <c r="BP37" i="2"/>
  <c r="BP83" i="2"/>
  <c r="BP46" i="2"/>
  <c r="BP73" i="2"/>
  <c r="BP20" i="2"/>
  <c r="BP55" i="2"/>
  <c r="BP86" i="2"/>
  <c r="BP43" i="2"/>
  <c r="BP18" i="2"/>
  <c r="BP74" i="2"/>
  <c r="BP53" i="2"/>
  <c r="BP26" i="2"/>
  <c r="BP71" i="2"/>
  <c r="BP85" i="2"/>
  <c r="A72" i="3"/>
  <c r="B71" i="2"/>
  <c r="B71" i="4"/>
  <c r="A71" i="4"/>
  <c r="A70" i="1"/>
  <c r="BQ13" i="2" l="1"/>
  <c r="BQ19" i="2"/>
  <c r="BQ27" i="2"/>
  <c r="BQ43" i="2"/>
  <c r="BQ40" i="2"/>
  <c r="BQ56" i="2"/>
  <c r="BQ53" i="2"/>
  <c r="BQ69" i="2"/>
  <c r="BQ86" i="2"/>
  <c r="BQ79" i="2"/>
  <c r="BQ22" i="2"/>
  <c r="BQ37" i="2"/>
  <c r="BQ50" i="2"/>
  <c r="BQ63" i="2"/>
  <c r="BQ73" i="2"/>
  <c r="BQ18" i="2"/>
  <c r="BQ33" i="2"/>
  <c r="BQ46" i="2"/>
  <c r="BQ59" i="2"/>
  <c r="BQ89" i="2"/>
  <c r="BQ10" i="2"/>
  <c r="BQ20" i="2"/>
  <c r="BQ28" i="2"/>
  <c r="BQ35" i="2"/>
  <c r="BQ51" i="2"/>
  <c r="BQ48" i="2"/>
  <c r="BQ64" i="2"/>
  <c r="BQ61" i="2"/>
  <c r="BQ78" i="2"/>
  <c r="BQ71" i="2"/>
  <c r="BQ12" i="2"/>
  <c r="BQ30" i="2"/>
  <c r="BQ34" i="2"/>
  <c r="BQ66" i="2"/>
  <c r="BQ80" i="2"/>
  <c r="BR7" i="2"/>
  <c r="BQ26" i="2"/>
  <c r="BQ49" i="2"/>
  <c r="BQ62" i="2"/>
  <c r="BQ76" i="2"/>
  <c r="BQ91" i="2"/>
  <c r="BQ16" i="2"/>
  <c r="BQ31" i="2"/>
  <c r="BQ44" i="2"/>
  <c r="BQ57" i="2"/>
  <c r="BQ88" i="2"/>
  <c r="BQ21" i="2"/>
  <c r="BQ58" i="2"/>
  <c r="BQ82" i="2"/>
  <c r="BQ41" i="2"/>
  <c r="BQ67" i="2"/>
  <c r="BQ15" i="2"/>
  <c r="BQ39" i="2"/>
  <c r="BQ52" i="2"/>
  <c r="BQ65" i="2"/>
  <c r="BQ75" i="2"/>
  <c r="BQ29" i="2"/>
  <c r="BQ55" i="2"/>
  <c r="BQ11" i="2"/>
  <c r="BQ38" i="2"/>
  <c r="BQ85" i="2"/>
  <c r="BQ24" i="2"/>
  <c r="BQ47" i="2"/>
  <c r="BQ60" i="2"/>
  <c r="BQ74" i="2"/>
  <c r="BQ83" i="2"/>
  <c r="BQ45" i="2"/>
  <c r="BQ72" i="2"/>
  <c r="BQ17" i="2"/>
  <c r="BQ54" i="2"/>
  <c r="BQ77" i="2"/>
  <c r="BQ9" i="2"/>
  <c r="BQ81" i="2"/>
  <c r="BQ25" i="2"/>
  <c r="BQ32" i="2"/>
  <c r="BQ14" i="2"/>
  <c r="BQ70" i="2"/>
  <c r="BQ36" i="2"/>
  <c r="BQ42" i="2"/>
  <c r="BQ68" i="2"/>
  <c r="BQ87" i="2"/>
  <c r="A72" i="4"/>
  <c r="B72" i="4"/>
  <c r="A71" i="1"/>
  <c r="A73" i="3"/>
  <c r="B72" i="2"/>
  <c r="BR11" i="2" l="1"/>
  <c r="BR14" i="2"/>
  <c r="BR31" i="2"/>
  <c r="BR36" i="2"/>
  <c r="BR52" i="2"/>
  <c r="BR49" i="2"/>
  <c r="BR65" i="2"/>
  <c r="BR62" i="2"/>
  <c r="BR79" i="2"/>
  <c r="BR80" i="2"/>
  <c r="BR9" i="2"/>
  <c r="BR29" i="2"/>
  <c r="BR50" i="2"/>
  <c r="BR63" i="2"/>
  <c r="BR77" i="2"/>
  <c r="BR13" i="2"/>
  <c r="BR33" i="2"/>
  <c r="BR35" i="2"/>
  <c r="BR67" i="2"/>
  <c r="BR82" i="2"/>
  <c r="BR15" i="2"/>
  <c r="BR22" i="2"/>
  <c r="BR28" i="2"/>
  <c r="BR44" i="2"/>
  <c r="BR41" i="2"/>
  <c r="BR57" i="2"/>
  <c r="BR54" i="2"/>
  <c r="BR70" i="2"/>
  <c r="BR72" i="2"/>
  <c r="BR87" i="2"/>
  <c r="BR21" i="2"/>
  <c r="BR34" i="2"/>
  <c r="BR47" i="2"/>
  <c r="BR60" i="2"/>
  <c r="BR78" i="2"/>
  <c r="BR16" i="2"/>
  <c r="BR38" i="2"/>
  <c r="BR51" i="2"/>
  <c r="BR64" i="2"/>
  <c r="BR81" i="2"/>
  <c r="BR10" i="2"/>
  <c r="BR24" i="2"/>
  <c r="BR37" i="2"/>
  <c r="BR69" i="2"/>
  <c r="BR83" i="2"/>
  <c r="BR12" i="2"/>
  <c r="BR39" i="2"/>
  <c r="BR91" i="2"/>
  <c r="BR30" i="2"/>
  <c r="BR56" i="2"/>
  <c r="BR19" i="2"/>
  <c r="BR32" i="2"/>
  <c r="BR45" i="2"/>
  <c r="BR58" i="2"/>
  <c r="BR76" i="2"/>
  <c r="BR20" i="2"/>
  <c r="BR55" i="2"/>
  <c r="BR86" i="2"/>
  <c r="BR46" i="2"/>
  <c r="BR73" i="2"/>
  <c r="BR18" i="2"/>
  <c r="BR40" i="2"/>
  <c r="BR53" i="2"/>
  <c r="BR66" i="2"/>
  <c r="BR85" i="2"/>
  <c r="BR26" i="2"/>
  <c r="BR71" i="2"/>
  <c r="BR17" i="2"/>
  <c r="BR43" i="2"/>
  <c r="BR74" i="2"/>
  <c r="BR48" i="2"/>
  <c r="BR42" i="2"/>
  <c r="BR88" i="2"/>
  <c r="BR61" i="2"/>
  <c r="BR68" i="2"/>
  <c r="BS7" i="2"/>
  <c r="BR75" i="2"/>
  <c r="BR25" i="2"/>
  <c r="BR89" i="2"/>
  <c r="BR59" i="2"/>
  <c r="BR27" i="2"/>
  <c r="A74" i="3"/>
  <c r="B73" i="2"/>
  <c r="B73" i="4"/>
  <c r="A73" i="4"/>
  <c r="A72" i="1"/>
  <c r="BS10" i="2" l="1"/>
  <c r="BS22" i="2"/>
  <c r="BS28" i="2"/>
  <c r="BS35" i="2"/>
  <c r="BS51" i="2"/>
  <c r="BS48" i="2"/>
  <c r="BS64" i="2"/>
  <c r="BS61" i="2"/>
  <c r="BS76" i="2"/>
  <c r="BS89" i="2"/>
  <c r="BT7" i="2"/>
  <c r="BS26" i="2"/>
  <c r="BS49" i="2"/>
  <c r="BS62" i="2"/>
  <c r="BS74" i="2"/>
  <c r="BS91" i="2"/>
  <c r="BS21" i="2"/>
  <c r="BS45" i="2"/>
  <c r="BS58" i="2"/>
  <c r="BS71" i="2"/>
  <c r="BS82" i="2"/>
  <c r="BS14" i="2"/>
  <c r="BS19" i="2"/>
  <c r="BS27" i="2"/>
  <c r="BS43" i="2"/>
  <c r="BS40" i="2"/>
  <c r="BS56" i="2"/>
  <c r="BS53" i="2"/>
  <c r="BS69" i="2"/>
  <c r="BS85" i="2"/>
  <c r="BS79" i="2"/>
  <c r="BS20" i="2"/>
  <c r="BS33" i="2"/>
  <c r="BS46" i="2"/>
  <c r="BS59" i="2"/>
  <c r="BS88" i="2"/>
  <c r="BS16" i="2"/>
  <c r="BS29" i="2"/>
  <c r="BS42" i="2"/>
  <c r="BS55" i="2"/>
  <c r="BS86" i="2"/>
  <c r="BS9" i="2"/>
  <c r="BS32" i="2"/>
  <c r="BS36" i="2"/>
  <c r="BS68" i="2"/>
  <c r="BS80" i="2"/>
  <c r="BS11" i="2"/>
  <c r="BS38" i="2"/>
  <c r="BS81" i="2"/>
  <c r="BS30" i="2"/>
  <c r="BS66" i="2"/>
  <c r="BS18" i="2"/>
  <c r="BS31" i="2"/>
  <c r="BS44" i="2"/>
  <c r="BS57" i="2"/>
  <c r="BS87" i="2"/>
  <c r="BS17" i="2"/>
  <c r="BS54" i="2"/>
  <c r="BS77" i="2"/>
  <c r="BS37" i="2"/>
  <c r="BS63" i="2"/>
  <c r="BS15" i="2"/>
  <c r="BS39" i="2"/>
  <c r="BS52" i="2"/>
  <c r="BS65" i="2"/>
  <c r="BS75" i="2"/>
  <c r="BS25" i="2"/>
  <c r="BS70" i="2"/>
  <c r="BS12" i="2"/>
  <c r="BS34" i="2"/>
  <c r="BS78" i="2"/>
  <c r="BS72" i="2"/>
  <c r="BS13" i="2"/>
  <c r="BS24" i="2"/>
  <c r="BS83" i="2"/>
  <c r="BS50" i="2"/>
  <c r="BS47" i="2"/>
  <c r="BS41" i="2"/>
  <c r="BS73" i="2"/>
  <c r="BS60" i="2"/>
  <c r="BS67" i="2"/>
  <c r="A74" i="4"/>
  <c r="B74" i="4"/>
  <c r="A73" i="1"/>
  <c r="A75" i="3"/>
  <c r="B74" i="2"/>
  <c r="BT15" i="2" l="1"/>
  <c r="BT22" i="2"/>
  <c r="BT28" i="2"/>
  <c r="BT44" i="2"/>
  <c r="BT41" i="2"/>
  <c r="BT57" i="2"/>
  <c r="BT54" i="2"/>
  <c r="BT70" i="2"/>
  <c r="BT72" i="2"/>
  <c r="BT87" i="2"/>
  <c r="BT16" i="2"/>
  <c r="BT38" i="2"/>
  <c r="BT51" i="2"/>
  <c r="BT64" i="2"/>
  <c r="BT81" i="2"/>
  <c r="BT21" i="2"/>
  <c r="BT34" i="2"/>
  <c r="BT47" i="2"/>
  <c r="BT60" i="2"/>
  <c r="BT78" i="2"/>
  <c r="BT11" i="2"/>
  <c r="BT14" i="2"/>
  <c r="BT31" i="2"/>
  <c r="BT36" i="2"/>
  <c r="BT52" i="2"/>
  <c r="BT49" i="2"/>
  <c r="BT65" i="2"/>
  <c r="BT62" i="2"/>
  <c r="BT79" i="2"/>
  <c r="BT80" i="2"/>
  <c r="BT13" i="2"/>
  <c r="BT33" i="2"/>
  <c r="BT35" i="2"/>
  <c r="BT67" i="2"/>
  <c r="BU7" i="2"/>
  <c r="BT27" i="2"/>
  <c r="BT48" i="2"/>
  <c r="BT61" i="2"/>
  <c r="BT75" i="2"/>
  <c r="BT89" i="2"/>
  <c r="BT46" i="2"/>
  <c r="BT73" i="2"/>
  <c r="BT9" i="2"/>
  <c r="BT26" i="2"/>
  <c r="BT55" i="2"/>
  <c r="BT77" i="2"/>
  <c r="BT10" i="2"/>
  <c r="BT24" i="2"/>
  <c r="BT37" i="2"/>
  <c r="BT69" i="2"/>
  <c r="BT83" i="2"/>
  <c r="BT17" i="2"/>
  <c r="BT43" i="2"/>
  <c r="BT82" i="2"/>
  <c r="BT12" i="2"/>
  <c r="BT42" i="2"/>
  <c r="BT63" i="2"/>
  <c r="BT91" i="2"/>
  <c r="BT19" i="2"/>
  <c r="BT32" i="2"/>
  <c r="BT45" i="2"/>
  <c r="BT58" i="2"/>
  <c r="BT76" i="2"/>
  <c r="BT25" i="2"/>
  <c r="BT59" i="2"/>
  <c r="BT74" i="2"/>
  <c r="BT20" i="2"/>
  <c r="BT50" i="2"/>
  <c r="BT71" i="2"/>
  <c r="BT86" i="2"/>
  <c r="BT40" i="2"/>
  <c r="BT30" i="2"/>
  <c r="BT39" i="2"/>
  <c r="BT53" i="2"/>
  <c r="BT56" i="2"/>
  <c r="BT68" i="2"/>
  <c r="BT66" i="2"/>
  <c r="BT88" i="2"/>
  <c r="BT18" i="2"/>
  <c r="BT85" i="2"/>
  <c r="BT29" i="2"/>
  <c r="A76" i="3"/>
  <c r="B75" i="2"/>
  <c r="B75" i="4"/>
  <c r="A75" i="4"/>
  <c r="A74" i="1"/>
  <c r="BU13" i="2" l="1"/>
  <c r="BU19" i="2"/>
  <c r="BU27" i="2"/>
  <c r="BU9" i="2"/>
  <c r="BU24" i="2"/>
  <c r="BU37" i="2"/>
  <c r="BU33" i="2"/>
  <c r="BU48" i="2"/>
  <c r="BU64" i="2"/>
  <c r="BU61" i="2"/>
  <c r="BU78" i="2"/>
  <c r="BU71" i="2"/>
  <c r="BU12" i="2"/>
  <c r="BU30" i="2"/>
  <c r="BU34" i="2"/>
  <c r="BU66" i="2"/>
  <c r="BU80" i="2"/>
  <c r="BV7" i="2"/>
  <c r="BU26" i="2"/>
  <c r="BU51" i="2"/>
  <c r="BU62" i="2"/>
  <c r="BU76" i="2"/>
  <c r="BU91" i="2"/>
  <c r="BU16" i="2"/>
  <c r="BU28" i="2"/>
  <c r="BU41" i="2"/>
  <c r="BU36" i="2"/>
  <c r="BU52" i="2"/>
  <c r="BU68" i="2"/>
  <c r="BU65" i="2"/>
  <c r="BU81" i="2"/>
  <c r="BU75" i="2"/>
  <c r="BU14" i="2"/>
  <c r="BU29" i="2"/>
  <c r="BU42" i="2"/>
  <c r="BU55" i="2"/>
  <c r="BU87" i="2"/>
  <c r="BU11" i="2"/>
  <c r="BU25" i="2"/>
  <c r="BU38" i="2"/>
  <c r="BU70" i="2"/>
  <c r="BU85" i="2"/>
  <c r="BU20" i="2"/>
  <c r="BU32" i="2"/>
  <c r="BU45" i="2"/>
  <c r="BU40" i="2"/>
  <c r="BU56" i="2"/>
  <c r="BU53" i="2"/>
  <c r="BU69" i="2"/>
  <c r="BU86" i="2"/>
  <c r="BU79" i="2"/>
  <c r="BU22" i="2"/>
  <c r="BU39" i="2"/>
  <c r="BU50" i="2"/>
  <c r="BU63" i="2"/>
  <c r="BU73" i="2"/>
  <c r="BU18" i="2"/>
  <c r="BU35" i="2"/>
  <c r="BU46" i="2"/>
  <c r="BU59" i="2"/>
  <c r="BU89" i="2"/>
  <c r="BU31" i="2"/>
  <c r="BU57" i="2"/>
  <c r="BU21" i="2"/>
  <c r="BU82" i="2"/>
  <c r="BU67" i="2"/>
  <c r="BU49" i="2"/>
  <c r="BU74" i="2"/>
  <c r="BU47" i="2"/>
  <c r="BU17" i="2"/>
  <c r="BU77" i="2"/>
  <c r="BU10" i="2"/>
  <c r="BU44" i="2"/>
  <c r="BU88" i="2"/>
  <c r="BU58" i="2"/>
  <c r="BU43" i="2"/>
  <c r="BU60" i="2"/>
  <c r="BU54" i="2"/>
  <c r="BU83" i="2"/>
  <c r="BU72" i="2"/>
  <c r="BU15" i="2"/>
  <c r="A76" i="4"/>
  <c r="B76" i="4"/>
  <c r="A75" i="1"/>
  <c r="A77" i="3"/>
  <c r="B76" i="2"/>
  <c r="BV15" i="2" l="1"/>
  <c r="BV22" i="2"/>
  <c r="BV28" i="2"/>
  <c r="BV44" i="2"/>
  <c r="BV41" i="2"/>
  <c r="BV57" i="2"/>
  <c r="BV54" i="2"/>
  <c r="BV70" i="2"/>
  <c r="BV72" i="2"/>
  <c r="BV87" i="2"/>
  <c r="BV21" i="2"/>
  <c r="BV34" i="2"/>
  <c r="BV47" i="2"/>
  <c r="BV60" i="2"/>
  <c r="BV78" i="2"/>
  <c r="BV16" i="2"/>
  <c r="BV38" i="2"/>
  <c r="BV51" i="2"/>
  <c r="BV64" i="2"/>
  <c r="BV81" i="2"/>
  <c r="BW7" i="2"/>
  <c r="BV19" i="2"/>
  <c r="BV27" i="2"/>
  <c r="BV32" i="2"/>
  <c r="BV48" i="2"/>
  <c r="BV45" i="2"/>
  <c r="BV61" i="2"/>
  <c r="BV58" i="2"/>
  <c r="BV75" i="2"/>
  <c r="BV76" i="2"/>
  <c r="BV89" i="2"/>
  <c r="BV20" i="2"/>
  <c r="BV42" i="2"/>
  <c r="BV55" i="2"/>
  <c r="BV68" i="2"/>
  <c r="BV86" i="2"/>
  <c r="BV25" i="2"/>
  <c r="BV46" i="2"/>
  <c r="BV59" i="2"/>
  <c r="BV73" i="2"/>
  <c r="BV88" i="2"/>
  <c r="BV11" i="2"/>
  <c r="BV14" i="2"/>
  <c r="BV31" i="2"/>
  <c r="BV36" i="2"/>
  <c r="BV52" i="2"/>
  <c r="BV49" i="2"/>
  <c r="BV65" i="2"/>
  <c r="BV62" i="2"/>
  <c r="BV79" i="2"/>
  <c r="BV80" i="2"/>
  <c r="BV9" i="2"/>
  <c r="BV29" i="2"/>
  <c r="BV50" i="2"/>
  <c r="BV63" i="2"/>
  <c r="BV77" i="2"/>
  <c r="BV13" i="2"/>
  <c r="BV33" i="2"/>
  <c r="BV35" i="2"/>
  <c r="BV67" i="2"/>
  <c r="BV82" i="2"/>
  <c r="BV24" i="2"/>
  <c r="BV69" i="2"/>
  <c r="BV12" i="2"/>
  <c r="BV91" i="2"/>
  <c r="BV56" i="2"/>
  <c r="BV40" i="2"/>
  <c r="BV66" i="2"/>
  <c r="BV26" i="2"/>
  <c r="BV17" i="2"/>
  <c r="BV74" i="2"/>
  <c r="BV10" i="2"/>
  <c r="BV37" i="2"/>
  <c r="BV83" i="2"/>
  <c r="BV39" i="2"/>
  <c r="BV30" i="2"/>
  <c r="BV18" i="2"/>
  <c r="BV43" i="2"/>
  <c r="BV53" i="2"/>
  <c r="BV85" i="2"/>
  <c r="BV71" i="2"/>
  <c r="B77" i="2"/>
  <c r="A77" i="1"/>
  <c r="B77" i="4"/>
  <c r="A77" i="4"/>
  <c r="A78" i="3"/>
  <c r="BW14" i="2" l="1"/>
  <c r="BW19" i="2"/>
  <c r="BW27" i="2"/>
  <c r="BW43" i="2"/>
  <c r="BW40" i="2"/>
  <c r="BW56" i="2"/>
  <c r="BW53" i="2"/>
  <c r="BW69" i="2"/>
  <c r="BW85" i="2"/>
  <c r="BW79" i="2"/>
  <c r="BW20" i="2"/>
  <c r="BW33" i="2"/>
  <c r="BW46" i="2"/>
  <c r="BW59" i="2"/>
  <c r="BW88" i="2"/>
  <c r="BW16" i="2"/>
  <c r="BW29" i="2"/>
  <c r="BW42" i="2"/>
  <c r="BW55" i="2"/>
  <c r="BW86" i="2"/>
  <c r="BW18" i="2"/>
  <c r="BW24" i="2"/>
  <c r="BW31" i="2"/>
  <c r="BW47" i="2"/>
  <c r="BW44" i="2"/>
  <c r="BW60" i="2"/>
  <c r="BW57" i="2"/>
  <c r="BW72" i="2"/>
  <c r="BW87" i="2"/>
  <c r="BW83" i="2"/>
  <c r="BW17" i="2"/>
  <c r="BW41" i="2"/>
  <c r="BW54" i="2"/>
  <c r="BW67" i="2"/>
  <c r="BW77" i="2"/>
  <c r="BW13" i="2"/>
  <c r="BW37" i="2"/>
  <c r="BW50" i="2"/>
  <c r="BW63" i="2"/>
  <c r="BW73" i="2"/>
  <c r="BW10" i="2"/>
  <c r="BW22" i="2"/>
  <c r="BW28" i="2"/>
  <c r="BW35" i="2"/>
  <c r="BW51" i="2"/>
  <c r="BW48" i="2"/>
  <c r="BW64" i="2"/>
  <c r="BW61" i="2"/>
  <c r="BW76" i="2"/>
  <c r="BW89" i="2"/>
  <c r="BX7" i="2"/>
  <c r="BW26" i="2"/>
  <c r="BW49" i="2"/>
  <c r="BW62" i="2"/>
  <c r="BW74" i="2"/>
  <c r="BW91" i="2"/>
  <c r="BW21" i="2"/>
  <c r="BW45" i="2"/>
  <c r="BW58" i="2"/>
  <c r="BW71" i="2"/>
  <c r="BW82" i="2"/>
  <c r="BW32" i="2"/>
  <c r="BW68" i="2"/>
  <c r="BW11" i="2"/>
  <c r="BW81" i="2"/>
  <c r="BW66" i="2"/>
  <c r="BW39" i="2"/>
  <c r="BW65" i="2"/>
  <c r="BW25" i="2"/>
  <c r="BW12" i="2"/>
  <c r="BW78" i="2"/>
  <c r="BW9" i="2"/>
  <c r="BW36" i="2"/>
  <c r="BW80" i="2"/>
  <c r="BW38" i="2"/>
  <c r="BW30" i="2"/>
  <c r="BW70" i="2"/>
  <c r="BW15" i="2"/>
  <c r="BW34" i="2"/>
  <c r="BW52" i="2"/>
  <c r="BW75" i="2"/>
  <c r="A79" i="4"/>
  <c r="B79" i="4"/>
  <c r="A78" i="1"/>
  <c r="A80" i="3"/>
  <c r="B79" i="2"/>
  <c r="BX11" i="2" l="1"/>
  <c r="BX14" i="2"/>
  <c r="BX31" i="2"/>
  <c r="BX36" i="2"/>
  <c r="BX52" i="2"/>
  <c r="BX49" i="2"/>
  <c r="BX65" i="2"/>
  <c r="BX62" i="2"/>
  <c r="BX79" i="2"/>
  <c r="BX80" i="2"/>
  <c r="BX13" i="2"/>
  <c r="BX33" i="2"/>
  <c r="BX35" i="2"/>
  <c r="BX67" i="2"/>
  <c r="BX82" i="2"/>
  <c r="BX9" i="2"/>
  <c r="BX29" i="2"/>
  <c r="BX50" i="2"/>
  <c r="BX63" i="2"/>
  <c r="BX77" i="2"/>
  <c r="BX10" i="2"/>
  <c r="BX18" i="2"/>
  <c r="BX24" i="2"/>
  <c r="BX40" i="2"/>
  <c r="BX37" i="2"/>
  <c r="BX53" i="2"/>
  <c r="BX69" i="2"/>
  <c r="BX66" i="2"/>
  <c r="BX83" i="2"/>
  <c r="BX85" i="2"/>
  <c r="BX17" i="2"/>
  <c r="BX30" i="2"/>
  <c r="BX43" i="2"/>
  <c r="BX56" i="2"/>
  <c r="BX74" i="2"/>
  <c r="BX12" i="2"/>
  <c r="BX26" i="2"/>
  <c r="BX39" i="2"/>
  <c r="BX71" i="2"/>
  <c r="BX91" i="2"/>
  <c r="BX15" i="2"/>
  <c r="BX22" i="2"/>
  <c r="BX28" i="2"/>
  <c r="BX44" i="2"/>
  <c r="BX41" i="2"/>
  <c r="BX57" i="2"/>
  <c r="BX54" i="2"/>
  <c r="BX70" i="2"/>
  <c r="BX72" i="2"/>
  <c r="BX87" i="2"/>
  <c r="BX16" i="2"/>
  <c r="BX38" i="2"/>
  <c r="BX51" i="2"/>
  <c r="BX64" i="2"/>
  <c r="BX81" i="2"/>
  <c r="BX21" i="2"/>
  <c r="BX34" i="2"/>
  <c r="BX47" i="2"/>
  <c r="BX60" i="2"/>
  <c r="BX78" i="2"/>
  <c r="BX27" i="2"/>
  <c r="BX61" i="2"/>
  <c r="BX89" i="2"/>
  <c r="BX73" i="2"/>
  <c r="BX55" i="2"/>
  <c r="BX32" i="2"/>
  <c r="BX58" i="2"/>
  <c r="BX25" i="2"/>
  <c r="BX88" i="2"/>
  <c r="BX68" i="2"/>
  <c r="BY7" i="2"/>
  <c r="BX48" i="2"/>
  <c r="BX75" i="2"/>
  <c r="BX46" i="2"/>
  <c r="BX20" i="2"/>
  <c r="BX86" i="2"/>
  <c r="BX76" i="2"/>
  <c r="BX59" i="2"/>
  <c r="BX19" i="2"/>
  <c r="BX42" i="2"/>
  <c r="BX45" i="2"/>
  <c r="B80" i="4"/>
  <c r="A80" i="4"/>
  <c r="A81" i="3"/>
  <c r="A79" i="1"/>
  <c r="B80" i="2"/>
  <c r="BY10" i="2" l="1"/>
  <c r="BY20" i="2"/>
  <c r="BY28" i="2"/>
  <c r="BY37" i="2"/>
  <c r="BY33" i="2"/>
  <c r="BY48" i="2"/>
  <c r="BY64" i="2"/>
  <c r="BY61" i="2"/>
  <c r="BY78" i="2"/>
  <c r="BY71" i="2"/>
  <c r="BY12" i="2"/>
  <c r="BY30" i="2"/>
  <c r="BY34" i="2"/>
  <c r="BY66" i="2"/>
  <c r="BY80" i="2"/>
  <c r="BZ7" i="2"/>
  <c r="BY26" i="2"/>
  <c r="BY51" i="2"/>
  <c r="BY62" i="2"/>
  <c r="BY76" i="2"/>
  <c r="BY91" i="2"/>
  <c r="BY9" i="2"/>
  <c r="BY15" i="2"/>
  <c r="BY32" i="2"/>
  <c r="BY41" i="2"/>
  <c r="BY36" i="2"/>
  <c r="BY52" i="2"/>
  <c r="BY68" i="2"/>
  <c r="BY65" i="2"/>
  <c r="BY81" i="2"/>
  <c r="BY75" i="2"/>
  <c r="BY14" i="2"/>
  <c r="BY29" i="2"/>
  <c r="BY42" i="2"/>
  <c r="BY55" i="2"/>
  <c r="BY87" i="2"/>
  <c r="BY11" i="2"/>
  <c r="BY25" i="2"/>
  <c r="BY38" i="2"/>
  <c r="BY70" i="2"/>
  <c r="BY85" i="2"/>
  <c r="BY13" i="2"/>
  <c r="BY19" i="2"/>
  <c r="BY27" i="2"/>
  <c r="BY45" i="2"/>
  <c r="BY40" i="2"/>
  <c r="BY56" i="2"/>
  <c r="BY53" i="2"/>
  <c r="BY69" i="2"/>
  <c r="BY86" i="2"/>
  <c r="BY79" i="2"/>
  <c r="BY22" i="2"/>
  <c r="BY39" i="2"/>
  <c r="BY50" i="2"/>
  <c r="BY63" i="2"/>
  <c r="BY73" i="2"/>
  <c r="BY18" i="2"/>
  <c r="BY35" i="2"/>
  <c r="BY46" i="2"/>
  <c r="BY59" i="2"/>
  <c r="BY89" i="2"/>
  <c r="BY24" i="2"/>
  <c r="BY60" i="2"/>
  <c r="BY83" i="2"/>
  <c r="BY72" i="2"/>
  <c r="BY54" i="2"/>
  <c r="BY31" i="2"/>
  <c r="BY57" i="2"/>
  <c r="BY21" i="2"/>
  <c r="BY82" i="2"/>
  <c r="BY67" i="2"/>
  <c r="BY49" i="2"/>
  <c r="BY74" i="2"/>
  <c r="BY47" i="2"/>
  <c r="BY17" i="2"/>
  <c r="BY77" i="2"/>
  <c r="BY44" i="2"/>
  <c r="BY88" i="2"/>
  <c r="BY58" i="2"/>
  <c r="BY16" i="2"/>
  <c r="BY43" i="2"/>
  <c r="A82" i="3"/>
  <c r="B81" i="4"/>
  <c r="A81" i="4"/>
  <c r="B81" i="2"/>
  <c r="BZ15" i="2" l="1"/>
  <c r="BZ22" i="2"/>
  <c r="BZ28" i="2"/>
  <c r="BZ44" i="2"/>
  <c r="BZ41" i="2"/>
  <c r="BZ57" i="2"/>
  <c r="BZ54" i="2"/>
  <c r="BZ70" i="2"/>
  <c r="BZ72" i="2"/>
  <c r="BZ87" i="2"/>
  <c r="BZ21" i="2"/>
  <c r="BZ34" i="2"/>
  <c r="BZ47" i="2"/>
  <c r="BZ60" i="2"/>
  <c r="BZ78" i="2"/>
  <c r="BZ16" i="2"/>
  <c r="BZ38" i="2"/>
  <c r="BZ51" i="2"/>
  <c r="BZ64" i="2"/>
  <c r="BZ81" i="2"/>
  <c r="CA7" i="2"/>
  <c r="BZ19" i="2"/>
  <c r="BZ27" i="2"/>
  <c r="BZ32" i="2"/>
  <c r="BZ48" i="2"/>
  <c r="BZ45" i="2"/>
  <c r="BZ61" i="2"/>
  <c r="BZ58" i="2"/>
  <c r="BZ75" i="2"/>
  <c r="BZ76" i="2"/>
  <c r="BZ89" i="2"/>
  <c r="BZ20" i="2"/>
  <c r="BZ42" i="2"/>
  <c r="BZ55" i="2"/>
  <c r="BZ68" i="2"/>
  <c r="BZ86" i="2"/>
  <c r="BZ25" i="2"/>
  <c r="BZ46" i="2"/>
  <c r="BZ59" i="2"/>
  <c r="BZ73" i="2"/>
  <c r="BZ88" i="2"/>
  <c r="BZ11" i="2"/>
  <c r="BZ14" i="2"/>
  <c r="BZ31" i="2"/>
  <c r="BZ36" i="2"/>
  <c r="BZ52" i="2"/>
  <c r="BZ49" i="2"/>
  <c r="BZ18" i="2"/>
  <c r="BZ53" i="2"/>
  <c r="BZ66" i="2"/>
  <c r="BZ85" i="2"/>
  <c r="BZ26" i="2"/>
  <c r="BZ71" i="2"/>
  <c r="BZ17" i="2"/>
  <c r="BZ43" i="2"/>
  <c r="BZ74" i="2"/>
  <c r="BZ24" i="2"/>
  <c r="BZ65" i="2"/>
  <c r="BZ79" i="2"/>
  <c r="BZ9" i="2"/>
  <c r="BZ50" i="2"/>
  <c r="BZ77" i="2"/>
  <c r="BZ33" i="2"/>
  <c r="BZ67" i="2"/>
  <c r="BZ40" i="2"/>
  <c r="BZ69" i="2"/>
  <c r="BZ83" i="2"/>
  <c r="BZ12" i="2"/>
  <c r="BZ39" i="2"/>
  <c r="BZ91" i="2"/>
  <c r="BZ30" i="2"/>
  <c r="BZ56" i="2"/>
  <c r="BZ10" i="2"/>
  <c r="BZ29" i="2"/>
  <c r="BZ82" i="2"/>
  <c r="BZ37" i="2"/>
  <c r="BZ63" i="2"/>
  <c r="BZ62" i="2"/>
  <c r="BZ13" i="2"/>
  <c r="BZ80" i="2"/>
  <c r="BZ35" i="2"/>
  <c r="CA14" i="2" l="1"/>
  <c r="CA19" i="2"/>
  <c r="CA27" i="2"/>
  <c r="CA43" i="2"/>
  <c r="CA40" i="2"/>
  <c r="CA56" i="2"/>
  <c r="CA53" i="2"/>
  <c r="CA69" i="2"/>
  <c r="CA85" i="2"/>
  <c r="CA79" i="2"/>
  <c r="CA20" i="2"/>
  <c r="CA33" i="2"/>
  <c r="CA46" i="2"/>
  <c r="CA59" i="2"/>
  <c r="CA88" i="2"/>
  <c r="CA16" i="2"/>
  <c r="CA29" i="2"/>
  <c r="CA42" i="2"/>
  <c r="CA55" i="2"/>
  <c r="CA86" i="2"/>
  <c r="CA18" i="2"/>
  <c r="CA24" i="2"/>
  <c r="CA31" i="2"/>
  <c r="CA47" i="2"/>
  <c r="CA44" i="2"/>
  <c r="CA60" i="2"/>
  <c r="CA57" i="2"/>
  <c r="CA72" i="2"/>
  <c r="CA87" i="2"/>
  <c r="CA83" i="2"/>
  <c r="CA17" i="2"/>
  <c r="CA41" i="2"/>
  <c r="CA54" i="2"/>
  <c r="CA67" i="2"/>
  <c r="CA77" i="2"/>
  <c r="CA13" i="2"/>
  <c r="CA37" i="2"/>
  <c r="CA50" i="2"/>
  <c r="CA63" i="2"/>
  <c r="CA73" i="2"/>
  <c r="CA15" i="2"/>
  <c r="CA39" i="2"/>
  <c r="CA52" i="2"/>
  <c r="CA65" i="2"/>
  <c r="CA75" i="2"/>
  <c r="CA25" i="2"/>
  <c r="CA70" i="2"/>
  <c r="CA12" i="2"/>
  <c r="CA34" i="2"/>
  <c r="CA78" i="2"/>
  <c r="CA10" i="2"/>
  <c r="CA28" i="2"/>
  <c r="CA51" i="2"/>
  <c r="CA64" i="2"/>
  <c r="CA76" i="2"/>
  <c r="CB7" i="2"/>
  <c r="CA49" i="2"/>
  <c r="CA74" i="2"/>
  <c r="CA21" i="2"/>
  <c r="CA58" i="2"/>
  <c r="CA82" i="2"/>
  <c r="CA9" i="2"/>
  <c r="CA32" i="2"/>
  <c r="CA36" i="2"/>
  <c r="CA68" i="2"/>
  <c r="CA80" i="2"/>
  <c r="CA11" i="2"/>
  <c r="CA38" i="2"/>
  <c r="CA81" i="2"/>
  <c r="CA30" i="2"/>
  <c r="CA66" i="2"/>
  <c r="CA61" i="2"/>
  <c r="CA91" i="2"/>
  <c r="CA22" i="2"/>
  <c r="CA89" i="2"/>
  <c r="CA45" i="2"/>
  <c r="CA35" i="2"/>
  <c r="CA26" i="2"/>
  <c r="CA71" i="2"/>
  <c r="CA48" i="2"/>
  <c r="CA62" i="2"/>
  <c r="CB11" i="2" l="1"/>
  <c r="CB14" i="2"/>
  <c r="CB31" i="2"/>
  <c r="CB36" i="2"/>
  <c r="CB52" i="2"/>
  <c r="CB49" i="2"/>
  <c r="CB65" i="2"/>
  <c r="CB62" i="2"/>
  <c r="CB79" i="2"/>
  <c r="CB80" i="2"/>
  <c r="CB13" i="2"/>
  <c r="CB33" i="2"/>
  <c r="CB35" i="2"/>
  <c r="CB67" i="2"/>
  <c r="CB82" i="2"/>
  <c r="CB9" i="2"/>
  <c r="CB29" i="2"/>
  <c r="CB50" i="2"/>
  <c r="CB63" i="2"/>
  <c r="CB77" i="2"/>
  <c r="CB10" i="2"/>
  <c r="CB18" i="2"/>
  <c r="CB24" i="2"/>
  <c r="CB40" i="2"/>
  <c r="CB37" i="2"/>
  <c r="CB53" i="2"/>
  <c r="CB69" i="2"/>
  <c r="CB66" i="2"/>
  <c r="CB83" i="2"/>
  <c r="CB85" i="2"/>
  <c r="CB17" i="2"/>
  <c r="CB30" i="2"/>
  <c r="CB43" i="2"/>
  <c r="CB56" i="2"/>
  <c r="CB74" i="2"/>
  <c r="CB12" i="2"/>
  <c r="CB26" i="2"/>
  <c r="CB39" i="2"/>
  <c r="CB71" i="2"/>
  <c r="CB91" i="2"/>
  <c r="CB19" i="2"/>
  <c r="CB32" i="2"/>
  <c r="CB45" i="2"/>
  <c r="CB58" i="2"/>
  <c r="CB76" i="2"/>
  <c r="CB25" i="2"/>
  <c r="CB59" i="2"/>
  <c r="CB88" i="2"/>
  <c r="CB42" i="2"/>
  <c r="CB68" i="2"/>
  <c r="CB22" i="2"/>
  <c r="CB44" i="2"/>
  <c r="CB57" i="2"/>
  <c r="CB70" i="2"/>
  <c r="CB87" i="2"/>
  <c r="CB38" i="2"/>
  <c r="CB64" i="2"/>
  <c r="CB21" i="2"/>
  <c r="CB47" i="2"/>
  <c r="CB78" i="2"/>
  <c r="CC7" i="2"/>
  <c r="CB27" i="2"/>
  <c r="CB48" i="2"/>
  <c r="CB61" i="2"/>
  <c r="CB75" i="2"/>
  <c r="CB89" i="2"/>
  <c r="CB46" i="2"/>
  <c r="CB73" i="2"/>
  <c r="CB20" i="2"/>
  <c r="CB55" i="2"/>
  <c r="CB86" i="2"/>
  <c r="CB28" i="2"/>
  <c r="CB16" i="2"/>
  <c r="CB60" i="2"/>
  <c r="CB41" i="2"/>
  <c r="CB51" i="2"/>
  <c r="CB54" i="2"/>
  <c r="CB81" i="2"/>
  <c r="CB15" i="2"/>
  <c r="CB72" i="2"/>
  <c r="CB34" i="2"/>
  <c r="CC10" i="2" l="1"/>
  <c r="CC20" i="2"/>
  <c r="CC28" i="2"/>
  <c r="CC37" i="2"/>
  <c r="CC33" i="2"/>
  <c r="CC48" i="2"/>
  <c r="CC64" i="2"/>
  <c r="CC61" i="2"/>
  <c r="CC78" i="2"/>
  <c r="CC71" i="2"/>
  <c r="CC12" i="2"/>
  <c r="CC30" i="2"/>
  <c r="CC34" i="2"/>
  <c r="CC66" i="2"/>
  <c r="CC80" i="2"/>
  <c r="CD7" i="2"/>
  <c r="CC26" i="2"/>
  <c r="CC51" i="2"/>
  <c r="CC62" i="2"/>
  <c r="CC76" i="2"/>
  <c r="CC91" i="2"/>
  <c r="CC9" i="2"/>
  <c r="CC15" i="2"/>
  <c r="CC32" i="2"/>
  <c r="CC41" i="2"/>
  <c r="CC36" i="2"/>
  <c r="CC52" i="2"/>
  <c r="CC68" i="2"/>
  <c r="CC65" i="2"/>
  <c r="CC81" i="2"/>
  <c r="CC75" i="2"/>
  <c r="CC14" i="2"/>
  <c r="CC29" i="2"/>
  <c r="CC42" i="2"/>
  <c r="CC55" i="2"/>
  <c r="CC87" i="2"/>
  <c r="CC11" i="2"/>
  <c r="CC25" i="2"/>
  <c r="CC38" i="2"/>
  <c r="CC70" i="2"/>
  <c r="CC85" i="2"/>
  <c r="CC16" i="2"/>
  <c r="CC31" i="2"/>
  <c r="CC44" i="2"/>
  <c r="CC57" i="2"/>
  <c r="CC88" i="2"/>
  <c r="CC21" i="2"/>
  <c r="CC58" i="2"/>
  <c r="CC82" i="2"/>
  <c r="CC43" i="2"/>
  <c r="CC67" i="2"/>
  <c r="CC19" i="2"/>
  <c r="CC45" i="2"/>
  <c r="CC56" i="2"/>
  <c r="CC69" i="2"/>
  <c r="CC79" i="2"/>
  <c r="CC39" i="2"/>
  <c r="CC63" i="2"/>
  <c r="CC18" i="2"/>
  <c r="CC46" i="2"/>
  <c r="CC89" i="2"/>
  <c r="CC24" i="2"/>
  <c r="CC49" i="2"/>
  <c r="CC60" i="2"/>
  <c r="CC74" i="2"/>
  <c r="CC83" i="2"/>
  <c r="CC47" i="2"/>
  <c r="CC72" i="2"/>
  <c r="CC17" i="2"/>
  <c r="CC54" i="2"/>
  <c r="CC77" i="2"/>
  <c r="CC53" i="2"/>
  <c r="CC73" i="2"/>
  <c r="CC13" i="2"/>
  <c r="CC86" i="2"/>
  <c r="CC35" i="2"/>
  <c r="CC40" i="2"/>
  <c r="CC27" i="2"/>
  <c r="CC22" i="2"/>
  <c r="CC59" i="2"/>
  <c r="CC50" i="2"/>
  <c r="CD15" i="2" l="1"/>
  <c r="CD22" i="2"/>
  <c r="CD28" i="2"/>
  <c r="CD44" i="2"/>
  <c r="CD41" i="2"/>
  <c r="CD57" i="2"/>
  <c r="CD54" i="2"/>
  <c r="CD70" i="2"/>
  <c r="CD72" i="2"/>
  <c r="CD87" i="2"/>
  <c r="CD21" i="2"/>
  <c r="CD34" i="2"/>
  <c r="CD47" i="2"/>
  <c r="CD60" i="2"/>
  <c r="CD78" i="2"/>
  <c r="CD16" i="2"/>
  <c r="CD38" i="2"/>
  <c r="CD51" i="2"/>
  <c r="CD64" i="2"/>
  <c r="CD81" i="2"/>
  <c r="CE7" i="2"/>
  <c r="CD19" i="2"/>
  <c r="CD27" i="2"/>
  <c r="CD32" i="2"/>
  <c r="CD48" i="2"/>
  <c r="CD45" i="2"/>
  <c r="CD61" i="2"/>
  <c r="CD58" i="2"/>
  <c r="CD75" i="2"/>
  <c r="CD76" i="2"/>
  <c r="CD89" i="2"/>
  <c r="CD20" i="2"/>
  <c r="CD42" i="2"/>
  <c r="CD55" i="2"/>
  <c r="CD68" i="2"/>
  <c r="CD86" i="2"/>
  <c r="CD25" i="2"/>
  <c r="CD46" i="2"/>
  <c r="CD59" i="2"/>
  <c r="CD73" i="2"/>
  <c r="CD88" i="2"/>
  <c r="CD10" i="2"/>
  <c r="CD24" i="2"/>
  <c r="CD37" i="2"/>
  <c r="CD69" i="2"/>
  <c r="CD83" i="2"/>
  <c r="CD12" i="2"/>
  <c r="CD39" i="2"/>
  <c r="CD91" i="2"/>
  <c r="CD30" i="2"/>
  <c r="CD56" i="2"/>
  <c r="CD14" i="2"/>
  <c r="CD36" i="2"/>
  <c r="CD49" i="2"/>
  <c r="CD62" i="2"/>
  <c r="CD80" i="2"/>
  <c r="CD29" i="2"/>
  <c r="CD63" i="2"/>
  <c r="CD13" i="2"/>
  <c r="CD35" i="2"/>
  <c r="CD82" i="2"/>
  <c r="CD18" i="2"/>
  <c r="CD40" i="2"/>
  <c r="CD53" i="2"/>
  <c r="CD66" i="2"/>
  <c r="CD85" i="2"/>
  <c r="CD26" i="2"/>
  <c r="CD71" i="2"/>
  <c r="CD17" i="2"/>
  <c r="CD43" i="2"/>
  <c r="CD74" i="2"/>
  <c r="CD31" i="2"/>
  <c r="CD9" i="2"/>
  <c r="CD67" i="2"/>
  <c r="CD52" i="2"/>
  <c r="CD50" i="2"/>
  <c r="CD33" i="2"/>
  <c r="CD65" i="2"/>
  <c r="CD77" i="2"/>
  <c r="CD11" i="2"/>
  <c r="CD79" i="2"/>
  <c r="CE14" i="2" l="1"/>
  <c r="CE19" i="2"/>
  <c r="CE27" i="2"/>
  <c r="CE43" i="2"/>
  <c r="CE40" i="2"/>
  <c r="CE56" i="2"/>
  <c r="CE53" i="2"/>
  <c r="CE69" i="2"/>
  <c r="CE85" i="2"/>
  <c r="CE79" i="2"/>
  <c r="CE20" i="2"/>
  <c r="CE33" i="2"/>
  <c r="CE46" i="2"/>
  <c r="CE59" i="2"/>
  <c r="CE88" i="2"/>
  <c r="CE16" i="2"/>
  <c r="CE29" i="2"/>
  <c r="CE42" i="2"/>
  <c r="CE55" i="2"/>
  <c r="CE86" i="2"/>
  <c r="CE18" i="2"/>
  <c r="CE24" i="2"/>
  <c r="CE31" i="2"/>
  <c r="CE47" i="2"/>
  <c r="CE44" i="2"/>
  <c r="CE60" i="2"/>
  <c r="CE57" i="2"/>
  <c r="CE72" i="2"/>
  <c r="CE87" i="2"/>
  <c r="CE83" i="2"/>
  <c r="CE17" i="2"/>
  <c r="CE41" i="2"/>
  <c r="CE54" i="2"/>
  <c r="CE67" i="2"/>
  <c r="CE77" i="2"/>
  <c r="CE13" i="2"/>
  <c r="CE37" i="2"/>
  <c r="CE50" i="2"/>
  <c r="CE63" i="2"/>
  <c r="CE73" i="2"/>
  <c r="CE9" i="2"/>
  <c r="CE32" i="2"/>
  <c r="CE36" i="2"/>
  <c r="CE68" i="2"/>
  <c r="CE80" i="2"/>
  <c r="CE11" i="2"/>
  <c r="CE38" i="2"/>
  <c r="CE81" i="2"/>
  <c r="CE30" i="2"/>
  <c r="CE66" i="2"/>
  <c r="CE22" i="2"/>
  <c r="CE35" i="2"/>
  <c r="CE48" i="2"/>
  <c r="CE61" i="2"/>
  <c r="CE89" i="2"/>
  <c r="CE26" i="2"/>
  <c r="CE62" i="2"/>
  <c r="CE91" i="2"/>
  <c r="CE45" i="2"/>
  <c r="CE71" i="2"/>
  <c r="CE15" i="2"/>
  <c r="CE39" i="2"/>
  <c r="CE52" i="2"/>
  <c r="CE65" i="2"/>
  <c r="CE75" i="2"/>
  <c r="CE25" i="2"/>
  <c r="CE70" i="2"/>
  <c r="CE12" i="2"/>
  <c r="CE34" i="2"/>
  <c r="CE78" i="2"/>
  <c r="CE64" i="2"/>
  <c r="CE74" i="2"/>
  <c r="CE10" i="2"/>
  <c r="CE76" i="2"/>
  <c r="CE21" i="2"/>
  <c r="CE49" i="2"/>
  <c r="CE28" i="2"/>
  <c r="CF7" i="2"/>
  <c r="CE58" i="2"/>
  <c r="CE51" i="2"/>
  <c r="CE82" i="2"/>
  <c r="CF11" i="2" l="1"/>
  <c r="CF14" i="2"/>
  <c r="CF31" i="2"/>
  <c r="CF36" i="2"/>
  <c r="CF52" i="2"/>
  <c r="CF49" i="2"/>
  <c r="CF65" i="2"/>
  <c r="CF62" i="2"/>
  <c r="CF79" i="2"/>
  <c r="CF10" i="2"/>
  <c r="CF18" i="2"/>
  <c r="CF24" i="2"/>
  <c r="CF40" i="2"/>
  <c r="CF37" i="2"/>
  <c r="CF53" i="2"/>
  <c r="CF69" i="2"/>
  <c r="CF66" i="2"/>
  <c r="CG7" i="2"/>
  <c r="CF27" i="2"/>
  <c r="CF48" i="2"/>
  <c r="CF61" i="2"/>
  <c r="CF75" i="2"/>
  <c r="CF80" i="2"/>
  <c r="CF13" i="2"/>
  <c r="CF33" i="2"/>
  <c r="CF35" i="2"/>
  <c r="CF67" i="2"/>
  <c r="CF82" i="2"/>
  <c r="CF9" i="2"/>
  <c r="CF29" i="2"/>
  <c r="CF50" i="2"/>
  <c r="CF63" i="2"/>
  <c r="CF77" i="2"/>
  <c r="CF15" i="2"/>
  <c r="CF28" i="2"/>
  <c r="CF41" i="2"/>
  <c r="CF54" i="2"/>
  <c r="CF83" i="2"/>
  <c r="CF85" i="2"/>
  <c r="CF17" i="2"/>
  <c r="CF30" i="2"/>
  <c r="CF43" i="2"/>
  <c r="CF56" i="2"/>
  <c r="CF74" i="2"/>
  <c r="CF12" i="2"/>
  <c r="CF26" i="2"/>
  <c r="CF39" i="2"/>
  <c r="CF71" i="2"/>
  <c r="CF91" i="2"/>
  <c r="CF19" i="2"/>
  <c r="CF32" i="2"/>
  <c r="CF45" i="2"/>
  <c r="CF58" i="2"/>
  <c r="CF72" i="2"/>
  <c r="CF87" i="2"/>
  <c r="CF16" i="2"/>
  <c r="CF38" i="2"/>
  <c r="CF51" i="2"/>
  <c r="CF64" i="2"/>
  <c r="CF81" i="2"/>
  <c r="CF21" i="2"/>
  <c r="CF34" i="2"/>
  <c r="CF47" i="2"/>
  <c r="CF60" i="2"/>
  <c r="CF78" i="2"/>
  <c r="CF22" i="2"/>
  <c r="CF76" i="2"/>
  <c r="CF59" i="2"/>
  <c r="CF42" i="2"/>
  <c r="CF44" i="2"/>
  <c r="CF89" i="2"/>
  <c r="CF73" i="2"/>
  <c r="CF55" i="2"/>
  <c r="CF70" i="2"/>
  <c r="CF20" i="2"/>
  <c r="CF57" i="2"/>
  <c r="CF25" i="2"/>
  <c r="CF88" i="2"/>
  <c r="CF68" i="2"/>
  <c r="CF46" i="2"/>
  <c r="CF86" i="2"/>
  <c r="CG10" i="2" l="1"/>
  <c r="CG20" i="2"/>
  <c r="CG28" i="2"/>
  <c r="CG37" i="2"/>
  <c r="CG33" i="2"/>
  <c r="CG48" i="2"/>
  <c r="CG64" i="2"/>
  <c r="CG61" i="2"/>
  <c r="CG78" i="2"/>
  <c r="CG71" i="2"/>
  <c r="CG12" i="2"/>
  <c r="CG30" i="2"/>
  <c r="CG34" i="2"/>
  <c r="CG66" i="2"/>
  <c r="CG80" i="2"/>
  <c r="CH7" i="2"/>
  <c r="CG26" i="2"/>
  <c r="CG51" i="2"/>
  <c r="CG62" i="2"/>
  <c r="CG76" i="2"/>
  <c r="CG91" i="2"/>
  <c r="CG9" i="2"/>
  <c r="CG15" i="2"/>
  <c r="CG32" i="2"/>
  <c r="CG41" i="2"/>
  <c r="CG36" i="2"/>
  <c r="CG52" i="2"/>
  <c r="CG68" i="2"/>
  <c r="CG65" i="2"/>
  <c r="CG81" i="2"/>
  <c r="CG75" i="2"/>
  <c r="CG14" i="2"/>
  <c r="CG29" i="2"/>
  <c r="CG42" i="2"/>
  <c r="CG55" i="2"/>
  <c r="CG87" i="2"/>
  <c r="CG11" i="2"/>
  <c r="CG25" i="2"/>
  <c r="CG38" i="2"/>
  <c r="CG70" i="2"/>
  <c r="CG85" i="2"/>
  <c r="CG13" i="2"/>
  <c r="CG19" i="2"/>
  <c r="CG27" i="2"/>
  <c r="CG45" i="2"/>
  <c r="CG40" i="2"/>
  <c r="CG56" i="2"/>
  <c r="CG53" i="2"/>
  <c r="CG69" i="2"/>
  <c r="CG86" i="2"/>
  <c r="CG79" i="2"/>
  <c r="CG22" i="2"/>
  <c r="CG39" i="2"/>
  <c r="CG50" i="2"/>
  <c r="CG63" i="2"/>
  <c r="CG73" i="2"/>
  <c r="CG18" i="2"/>
  <c r="CG35" i="2"/>
  <c r="CG46" i="2"/>
  <c r="CG59" i="2"/>
  <c r="CG89" i="2"/>
  <c r="CG16" i="2"/>
  <c r="CG44" i="2"/>
  <c r="CG88" i="2"/>
  <c r="CG58" i="2"/>
  <c r="CG43" i="2"/>
  <c r="CG77" i="2"/>
  <c r="CG24" i="2"/>
  <c r="CG60" i="2"/>
  <c r="CG83" i="2"/>
  <c r="CG72" i="2"/>
  <c r="CG54" i="2"/>
  <c r="CG49" i="2"/>
  <c r="CG47" i="2"/>
  <c r="CG31" i="2"/>
  <c r="CG57" i="2"/>
  <c r="CG21" i="2"/>
  <c r="CG82" i="2"/>
  <c r="CG67" i="2"/>
  <c r="CG74" i="2"/>
  <c r="CG17" i="2"/>
  <c r="CH15" i="2" l="1"/>
  <c r="CH22" i="2"/>
  <c r="CH28" i="2"/>
  <c r="CH44" i="2"/>
  <c r="CH41" i="2"/>
  <c r="CH57" i="2"/>
  <c r="CH54" i="2"/>
  <c r="CH70" i="2"/>
  <c r="CH72" i="2"/>
  <c r="CH87" i="2"/>
  <c r="CH21" i="2"/>
  <c r="CH34" i="2"/>
  <c r="CH47" i="2"/>
  <c r="CH60" i="2"/>
  <c r="CH78" i="2"/>
  <c r="CH16" i="2"/>
  <c r="CH38" i="2"/>
  <c r="CH51" i="2"/>
  <c r="CH64" i="2"/>
  <c r="CH81" i="2"/>
  <c r="CI7" i="2"/>
  <c r="CH19" i="2"/>
  <c r="CH27" i="2"/>
  <c r="CH32" i="2"/>
  <c r="CH48" i="2"/>
  <c r="CH45" i="2"/>
  <c r="CH61" i="2"/>
  <c r="CH58" i="2"/>
  <c r="CH75" i="2"/>
  <c r="CH76" i="2"/>
  <c r="CH89" i="2"/>
  <c r="CH20" i="2"/>
  <c r="CH42" i="2"/>
  <c r="CH55" i="2"/>
  <c r="CH68" i="2"/>
  <c r="CH86" i="2"/>
  <c r="CH25" i="2"/>
  <c r="CH46" i="2"/>
  <c r="CH59" i="2"/>
  <c r="CH73" i="2"/>
  <c r="CH88" i="2"/>
  <c r="CH11" i="2"/>
  <c r="CH14" i="2"/>
  <c r="CH31" i="2"/>
  <c r="CH36" i="2"/>
  <c r="CH52" i="2"/>
  <c r="CH49" i="2"/>
  <c r="CH65" i="2"/>
  <c r="CH62" i="2"/>
  <c r="CH79" i="2"/>
  <c r="CH80" i="2"/>
  <c r="CH9" i="2"/>
  <c r="CH29" i="2"/>
  <c r="CH50" i="2"/>
  <c r="CH63" i="2"/>
  <c r="CH77" i="2"/>
  <c r="CH13" i="2"/>
  <c r="CH33" i="2"/>
  <c r="CH35" i="2"/>
  <c r="CH67" i="2"/>
  <c r="CH82" i="2"/>
  <c r="CH10" i="2"/>
  <c r="CH37" i="2"/>
  <c r="CH83" i="2"/>
  <c r="CH39" i="2"/>
  <c r="CH30" i="2"/>
  <c r="CH18" i="2"/>
  <c r="CH53" i="2"/>
  <c r="CH85" i="2"/>
  <c r="CH71" i="2"/>
  <c r="CH43" i="2"/>
  <c r="CH40" i="2"/>
  <c r="CH26" i="2"/>
  <c r="CH74" i="2"/>
  <c r="CH24" i="2"/>
  <c r="CH69" i="2"/>
  <c r="CH12" i="2"/>
  <c r="CH91" i="2"/>
  <c r="CH56" i="2"/>
  <c r="CH66" i="2"/>
  <c r="CH17" i="2"/>
  <c r="CI14" i="2" l="1"/>
  <c r="CI19" i="2"/>
  <c r="CI27" i="2"/>
  <c r="CI43" i="2"/>
  <c r="CI40" i="2"/>
  <c r="CI56" i="2"/>
  <c r="CI53" i="2"/>
  <c r="CI69" i="2"/>
  <c r="CI85" i="2"/>
  <c r="CI79" i="2"/>
  <c r="CI20" i="2"/>
  <c r="CI33" i="2"/>
  <c r="CI46" i="2"/>
  <c r="CI59" i="2"/>
  <c r="CI88" i="2"/>
  <c r="CI16" i="2"/>
  <c r="CI29" i="2"/>
  <c r="CI42" i="2"/>
  <c r="CI55" i="2"/>
  <c r="CI86" i="2"/>
  <c r="CI18" i="2"/>
  <c r="CI24" i="2"/>
  <c r="CI31" i="2"/>
  <c r="CI47" i="2"/>
  <c r="CI44" i="2"/>
  <c r="CI60" i="2"/>
  <c r="CI57" i="2"/>
  <c r="CI72" i="2"/>
  <c r="CI87" i="2"/>
  <c r="CI83" i="2"/>
  <c r="CI17" i="2"/>
  <c r="CI41" i="2"/>
  <c r="CI54" i="2"/>
  <c r="CI67" i="2"/>
  <c r="CI77" i="2"/>
  <c r="CI13" i="2"/>
  <c r="CI37" i="2"/>
  <c r="CI50" i="2"/>
  <c r="CI63" i="2"/>
  <c r="CI73" i="2"/>
  <c r="CI10" i="2"/>
  <c r="CI22" i="2"/>
  <c r="CI28" i="2"/>
  <c r="CI35" i="2"/>
  <c r="CI51" i="2"/>
  <c r="CI48" i="2"/>
  <c r="CI64" i="2"/>
  <c r="CI61" i="2"/>
  <c r="CI76" i="2"/>
  <c r="CI89" i="2"/>
  <c r="CJ7" i="2"/>
  <c r="CI26" i="2"/>
  <c r="CI49" i="2"/>
  <c r="CI62" i="2"/>
  <c r="CI74" i="2"/>
  <c r="CI91" i="2"/>
  <c r="CI21" i="2"/>
  <c r="CI45" i="2"/>
  <c r="CI58" i="2"/>
  <c r="CI71" i="2"/>
  <c r="CI82" i="2"/>
  <c r="CI9" i="2"/>
  <c r="CI36" i="2"/>
  <c r="CI80" i="2"/>
  <c r="CI38" i="2"/>
  <c r="CI30" i="2"/>
  <c r="CI12" i="2"/>
  <c r="CI15" i="2"/>
  <c r="CI52" i="2"/>
  <c r="CI75" i="2"/>
  <c r="CI70" i="2"/>
  <c r="CI34" i="2"/>
  <c r="CI65" i="2"/>
  <c r="CI78" i="2"/>
  <c r="CI32" i="2"/>
  <c r="CI68" i="2"/>
  <c r="CI11" i="2"/>
  <c r="CI81" i="2"/>
  <c r="CI66" i="2"/>
  <c r="CI39" i="2"/>
  <c r="CI25" i="2"/>
  <c r="CJ11" i="2" l="1"/>
  <c r="CJ14" i="2"/>
  <c r="CJ31" i="2"/>
  <c r="CJ36" i="2"/>
  <c r="CJ52" i="2"/>
  <c r="CJ49" i="2"/>
  <c r="CJ65" i="2"/>
  <c r="CJ62" i="2"/>
  <c r="CJ79" i="2"/>
  <c r="CJ80" i="2"/>
  <c r="CJ13" i="2"/>
  <c r="CJ33" i="2"/>
  <c r="CJ35" i="2"/>
  <c r="CJ67" i="2"/>
  <c r="CJ82" i="2"/>
  <c r="CJ9" i="2"/>
  <c r="CJ29" i="2"/>
  <c r="CJ50" i="2"/>
  <c r="CJ63" i="2"/>
  <c r="CJ77" i="2"/>
  <c r="CJ10" i="2"/>
  <c r="CJ18" i="2"/>
  <c r="CJ24" i="2"/>
  <c r="CJ40" i="2"/>
  <c r="CJ37" i="2"/>
  <c r="CJ53" i="2"/>
  <c r="CJ69" i="2"/>
  <c r="CJ66" i="2"/>
  <c r="CJ83" i="2"/>
  <c r="CJ85" i="2"/>
  <c r="CJ17" i="2"/>
  <c r="CJ30" i="2"/>
  <c r="CJ43" i="2"/>
  <c r="CJ56" i="2"/>
  <c r="CJ74" i="2"/>
  <c r="CJ12" i="2"/>
  <c r="CJ26" i="2"/>
  <c r="CJ39" i="2"/>
  <c r="CJ71" i="2"/>
  <c r="CJ91" i="2"/>
  <c r="CJ15" i="2"/>
  <c r="CJ22" i="2"/>
  <c r="CJ28" i="2"/>
  <c r="CJ44" i="2"/>
  <c r="CJ41" i="2"/>
  <c r="CJ57" i="2"/>
  <c r="CJ54" i="2"/>
  <c r="CJ70" i="2"/>
  <c r="CJ72" i="2"/>
  <c r="CJ87" i="2"/>
  <c r="CJ16" i="2"/>
  <c r="CJ38" i="2"/>
  <c r="CJ51" i="2"/>
  <c r="CJ64" i="2"/>
  <c r="CJ81" i="2"/>
  <c r="CJ21" i="2"/>
  <c r="CJ34" i="2"/>
  <c r="CJ47" i="2"/>
  <c r="CJ60" i="2"/>
  <c r="CJ78" i="2"/>
  <c r="CK7" i="2"/>
  <c r="CJ48" i="2"/>
  <c r="CJ75" i="2"/>
  <c r="CJ46" i="2"/>
  <c r="CJ20" i="2"/>
  <c r="CJ86" i="2"/>
  <c r="CJ58" i="2"/>
  <c r="CJ68" i="2"/>
  <c r="CJ19" i="2"/>
  <c r="CJ45" i="2"/>
  <c r="CJ76" i="2"/>
  <c r="CJ59" i="2"/>
  <c r="CJ42" i="2"/>
  <c r="CJ25" i="2"/>
  <c r="CJ27" i="2"/>
  <c r="CJ61" i="2"/>
  <c r="CJ89" i="2"/>
  <c r="CJ73" i="2"/>
  <c r="CJ55" i="2"/>
  <c r="CJ32" i="2"/>
  <c r="CJ88" i="2"/>
  <c r="CK10" i="2" l="1"/>
  <c r="CK20" i="2"/>
  <c r="CK28" i="2"/>
  <c r="CK37" i="2"/>
  <c r="CK33" i="2"/>
  <c r="CK48" i="2"/>
  <c r="CK64" i="2"/>
  <c r="CK61" i="2"/>
  <c r="CK78" i="2"/>
  <c r="CK71" i="2"/>
  <c r="CK12" i="2"/>
  <c r="CK30" i="2"/>
  <c r="CK34" i="2"/>
  <c r="CK66" i="2"/>
  <c r="CK80" i="2"/>
  <c r="CL7" i="2"/>
  <c r="CK26" i="2"/>
  <c r="CK51" i="2"/>
  <c r="CK62" i="2"/>
  <c r="CK76" i="2"/>
  <c r="CK91" i="2"/>
  <c r="CK9" i="2"/>
  <c r="CK15" i="2"/>
  <c r="CK32" i="2"/>
  <c r="CK41" i="2"/>
  <c r="CK36" i="2"/>
  <c r="CK52" i="2"/>
  <c r="CK68" i="2"/>
  <c r="CK65" i="2"/>
  <c r="CK81" i="2"/>
  <c r="CK75" i="2"/>
  <c r="CK14" i="2"/>
  <c r="CK29" i="2"/>
  <c r="CK42" i="2"/>
  <c r="CK55" i="2"/>
  <c r="CK87" i="2"/>
  <c r="CK11" i="2"/>
  <c r="CK25" i="2"/>
  <c r="CK38" i="2"/>
  <c r="CK70" i="2"/>
  <c r="CK85" i="2"/>
  <c r="CK13" i="2"/>
  <c r="CK19" i="2"/>
  <c r="CK27" i="2"/>
  <c r="CK45" i="2"/>
  <c r="CK40" i="2"/>
  <c r="CK56" i="2"/>
  <c r="CK53" i="2"/>
  <c r="CK69" i="2"/>
  <c r="CK86" i="2"/>
  <c r="CK79" i="2"/>
  <c r="CK22" i="2"/>
  <c r="CK39" i="2"/>
  <c r="CK50" i="2"/>
  <c r="CK63" i="2"/>
  <c r="CK73" i="2"/>
  <c r="CK18" i="2"/>
  <c r="CK35" i="2"/>
  <c r="CK46" i="2"/>
  <c r="CK59" i="2"/>
  <c r="CK89" i="2"/>
  <c r="CK49" i="2"/>
  <c r="CK74" i="2"/>
  <c r="CK47" i="2"/>
  <c r="CK17" i="2"/>
  <c r="CK77" i="2"/>
  <c r="CK21" i="2"/>
  <c r="CK16" i="2"/>
  <c r="CK44" i="2"/>
  <c r="CK88" i="2"/>
  <c r="CK58" i="2"/>
  <c r="CK43" i="2"/>
  <c r="CK31" i="2"/>
  <c r="CK67" i="2"/>
  <c r="CK24" i="2"/>
  <c r="CK60" i="2"/>
  <c r="CK83" i="2"/>
  <c r="CK72" i="2"/>
  <c r="CK54" i="2"/>
  <c r="CK57" i="2"/>
  <c r="CK82" i="2"/>
  <c r="CL15" i="2" l="1"/>
  <c r="CL22" i="2"/>
  <c r="CL28" i="2"/>
  <c r="CL44" i="2"/>
  <c r="CL43" i="2"/>
  <c r="CL57" i="2"/>
  <c r="CL54" i="2"/>
  <c r="CL70" i="2"/>
  <c r="CL72" i="2"/>
  <c r="CL87" i="2"/>
  <c r="CL21" i="2"/>
  <c r="CL34" i="2"/>
  <c r="CL49" i="2"/>
  <c r="CL60" i="2"/>
  <c r="CL78" i="2"/>
  <c r="CL16" i="2"/>
  <c r="CL38" i="2"/>
  <c r="CL52" i="2"/>
  <c r="CL64" i="2"/>
  <c r="CL81" i="2"/>
  <c r="CM7" i="2"/>
  <c r="CL19" i="2"/>
  <c r="CL27" i="2"/>
  <c r="CL32" i="2"/>
  <c r="CL48" i="2"/>
  <c r="CL47" i="2"/>
  <c r="CL61" i="2"/>
  <c r="CL58" i="2"/>
  <c r="CL75" i="2"/>
  <c r="CL76" i="2"/>
  <c r="CL89" i="2"/>
  <c r="CL20" i="2"/>
  <c r="CL42" i="2"/>
  <c r="CL55" i="2"/>
  <c r="CL68" i="2"/>
  <c r="CL86" i="2"/>
  <c r="CL25" i="2"/>
  <c r="CL46" i="2"/>
  <c r="CL59" i="2"/>
  <c r="CL73" i="2"/>
  <c r="CL88" i="2"/>
  <c r="CL11" i="2"/>
  <c r="CL14" i="2"/>
  <c r="CL31" i="2"/>
  <c r="CL36" i="2"/>
  <c r="CL35" i="2"/>
  <c r="CL51" i="2"/>
  <c r="CL65" i="2"/>
  <c r="CL62" i="2"/>
  <c r="CL79" i="2"/>
  <c r="CL80" i="2"/>
  <c r="CL9" i="2"/>
  <c r="CL29" i="2"/>
  <c r="CL50" i="2"/>
  <c r="CL63" i="2"/>
  <c r="CL77" i="2"/>
  <c r="CL13" i="2"/>
  <c r="CL33" i="2"/>
  <c r="CL37" i="2"/>
  <c r="CL67" i="2"/>
  <c r="CL82" i="2"/>
  <c r="CL40" i="2"/>
  <c r="CL66" i="2"/>
  <c r="CL26" i="2"/>
  <c r="CL17" i="2"/>
  <c r="CL74" i="2"/>
  <c r="CL24" i="2"/>
  <c r="CL12" i="2"/>
  <c r="CL10" i="2"/>
  <c r="CL39" i="2"/>
  <c r="CL83" i="2"/>
  <c r="CL41" i="2"/>
  <c r="CL30" i="2"/>
  <c r="CL91" i="2"/>
  <c r="CL18" i="2"/>
  <c r="CL53" i="2"/>
  <c r="CL85" i="2"/>
  <c r="CL71" i="2"/>
  <c r="CL45" i="2"/>
  <c r="CL69" i="2"/>
  <c r="CL56" i="2"/>
  <c r="CM14" i="2" l="1"/>
  <c r="CM19" i="2"/>
  <c r="CM27" i="2"/>
  <c r="CM43" i="2"/>
  <c r="CM40" i="2"/>
  <c r="CM56" i="2"/>
  <c r="CM53" i="2"/>
  <c r="CM69" i="2"/>
  <c r="CM85" i="2"/>
  <c r="CM79" i="2"/>
  <c r="CM20" i="2"/>
  <c r="CM33" i="2"/>
  <c r="CM46" i="2"/>
  <c r="CM59" i="2"/>
  <c r="CM88" i="2"/>
  <c r="CM16" i="2"/>
  <c r="CM29" i="2"/>
  <c r="CM42" i="2"/>
  <c r="CM55" i="2"/>
  <c r="CM86" i="2"/>
  <c r="CM18" i="2"/>
  <c r="CM24" i="2"/>
  <c r="CM31" i="2"/>
  <c r="CM47" i="2"/>
  <c r="CM44" i="2"/>
  <c r="CM60" i="2"/>
  <c r="CM57" i="2"/>
  <c r="CM72" i="2"/>
  <c r="CM87" i="2"/>
  <c r="CM83" i="2"/>
  <c r="CM17" i="2"/>
  <c r="CM41" i="2"/>
  <c r="CM54" i="2"/>
  <c r="CM67" i="2"/>
  <c r="CM77" i="2"/>
  <c r="CM13" i="2"/>
  <c r="CM37" i="2"/>
  <c r="CM50" i="2"/>
  <c r="CM63" i="2"/>
  <c r="CM73" i="2"/>
  <c r="CM10" i="2"/>
  <c r="CM22" i="2"/>
  <c r="CM28" i="2"/>
  <c r="CM35" i="2"/>
  <c r="CM51" i="2"/>
  <c r="CM48" i="2"/>
  <c r="CM64" i="2"/>
  <c r="CM61" i="2"/>
  <c r="CM76" i="2"/>
  <c r="CM89" i="2"/>
  <c r="CN7" i="2"/>
  <c r="CM26" i="2"/>
  <c r="CM49" i="2"/>
  <c r="CM62" i="2"/>
  <c r="CM74" i="2"/>
  <c r="CM91" i="2"/>
  <c r="CM21" i="2"/>
  <c r="CM45" i="2"/>
  <c r="CM58" i="2"/>
  <c r="CM71" i="2"/>
  <c r="CM82" i="2"/>
  <c r="CM39" i="2"/>
  <c r="CM65" i="2"/>
  <c r="CM25" i="2"/>
  <c r="CM12" i="2"/>
  <c r="CM78" i="2"/>
  <c r="CM32" i="2"/>
  <c r="CM81" i="2"/>
  <c r="CM9" i="2"/>
  <c r="CM36" i="2"/>
  <c r="CM80" i="2"/>
  <c r="CM38" i="2"/>
  <c r="CM30" i="2"/>
  <c r="CM68" i="2"/>
  <c r="CM66" i="2"/>
  <c r="CM15" i="2"/>
  <c r="CM52" i="2"/>
  <c r="CM75" i="2"/>
  <c r="CM70" i="2"/>
  <c r="CM34" i="2"/>
  <c r="CM11" i="2"/>
  <c r="CN11" i="2" l="1"/>
  <c r="CN14" i="2"/>
  <c r="CN31" i="2"/>
  <c r="CN36" i="2"/>
  <c r="CN35" i="2"/>
  <c r="CN51" i="2"/>
  <c r="CN67" i="2"/>
  <c r="CN62" i="2"/>
  <c r="CN79" i="2"/>
  <c r="CN80" i="2"/>
  <c r="CN10" i="2"/>
  <c r="CN33" i="2"/>
  <c r="CN37" i="2"/>
  <c r="CN69" i="2"/>
  <c r="CN82" i="2"/>
  <c r="CN9" i="2"/>
  <c r="CN29" i="2"/>
  <c r="CN50" i="2"/>
  <c r="CN65" i="2"/>
  <c r="CN77" i="2"/>
  <c r="CN12" i="2"/>
  <c r="CN18" i="2"/>
  <c r="CN24" i="2"/>
  <c r="CN40" i="2"/>
  <c r="CN39" i="2"/>
  <c r="CN55" i="2"/>
  <c r="CN71" i="2"/>
  <c r="CN66" i="2"/>
  <c r="CN83" i="2"/>
  <c r="CN85" i="2"/>
  <c r="CN17" i="2"/>
  <c r="CN30" i="2"/>
  <c r="CN45" i="2"/>
  <c r="CN56" i="2"/>
  <c r="CN74" i="2"/>
  <c r="CN13" i="2"/>
  <c r="CN26" i="2"/>
  <c r="CN41" i="2"/>
  <c r="CN52" i="2"/>
  <c r="CN91" i="2"/>
  <c r="CN15" i="2"/>
  <c r="CN22" i="2"/>
  <c r="CN28" i="2"/>
  <c r="CN44" i="2"/>
  <c r="CN43" i="2"/>
  <c r="CN59" i="2"/>
  <c r="CN54" i="2"/>
  <c r="CN70" i="2"/>
  <c r="CN72" i="2"/>
  <c r="CN87" i="2"/>
  <c r="CN16" i="2"/>
  <c r="CN38" i="2"/>
  <c r="CN53" i="2"/>
  <c r="CN64" i="2"/>
  <c r="CN81" i="2"/>
  <c r="CN21" i="2"/>
  <c r="CN34" i="2"/>
  <c r="CN49" i="2"/>
  <c r="CN60" i="2"/>
  <c r="CN78" i="2"/>
  <c r="CN32" i="2"/>
  <c r="CN58" i="2"/>
  <c r="CN25" i="2"/>
  <c r="CN88" i="2"/>
  <c r="CN68" i="2"/>
  <c r="CN63" i="2"/>
  <c r="CN57" i="2"/>
  <c r="CO7" i="2"/>
  <c r="CN48" i="2"/>
  <c r="CN75" i="2"/>
  <c r="CN46" i="2"/>
  <c r="CN20" i="2"/>
  <c r="CN86" i="2"/>
  <c r="CN89" i="2"/>
  <c r="CN19" i="2"/>
  <c r="CN47" i="2"/>
  <c r="CN76" i="2"/>
  <c r="CN61" i="2"/>
  <c r="CN42" i="2"/>
  <c r="CN27" i="2"/>
  <c r="CN73" i="2"/>
  <c r="CO10" i="2" l="1"/>
  <c r="CO22" i="2"/>
  <c r="CO28" i="2"/>
  <c r="CO37" i="2"/>
  <c r="CO33" i="2"/>
  <c r="CO48" i="2"/>
  <c r="CO64" i="2"/>
  <c r="CO61" i="2"/>
  <c r="CO78" i="2"/>
  <c r="CO71" i="2"/>
  <c r="CO12" i="2"/>
  <c r="CO30" i="2"/>
  <c r="CO34" i="2"/>
  <c r="CO66" i="2"/>
  <c r="CO80" i="2"/>
  <c r="CP7" i="2"/>
  <c r="CO26" i="2"/>
  <c r="CO51" i="2"/>
  <c r="CO62" i="2"/>
  <c r="CO76" i="2"/>
  <c r="CO91" i="2"/>
  <c r="CO9" i="2"/>
  <c r="CO15" i="2"/>
  <c r="CO32" i="2"/>
  <c r="CO41" i="2"/>
  <c r="CO36" i="2"/>
  <c r="CO52" i="2"/>
  <c r="CO68" i="2"/>
  <c r="CO65" i="2"/>
  <c r="CO81" i="2"/>
  <c r="CO75" i="2"/>
  <c r="CO16" i="2"/>
  <c r="CO29" i="2"/>
  <c r="CO42" i="2"/>
  <c r="CO55" i="2"/>
  <c r="CO87" i="2"/>
  <c r="CO11" i="2"/>
  <c r="CO25" i="2"/>
  <c r="CO38" i="2"/>
  <c r="CO70" i="2"/>
  <c r="CO85" i="2"/>
  <c r="CO14" i="2"/>
  <c r="CO19" i="2"/>
  <c r="CO27" i="2"/>
  <c r="CO45" i="2"/>
  <c r="CO40" i="2"/>
  <c r="CO56" i="2"/>
  <c r="CO53" i="2"/>
  <c r="CO69" i="2"/>
  <c r="CO86" i="2"/>
  <c r="CO79" i="2"/>
  <c r="CO13" i="2"/>
  <c r="CO39" i="2"/>
  <c r="CO50" i="2"/>
  <c r="CO63" i="2"/>
  <c r="CO73" i="2"/>
  <c r="CO20" i="2"/>
  <c r="CO35" i="2"/>
  <c r="CO46" i="2"/>
  <c r="CO59" i="2"/>
  <c r="CO89" i="2"/>
  <c r="CO31" i="2"/>
  <c r="CO57" i="2"/>
  <c r="CO21" i="2"/>
  <c r="CO82" i="2"/>
  <c r="CO67" i="2"/>
  <c r="CO60" i="2"/>
  <c r="CO72" i="2"/>
  <c r="CO49" i="2"/>
  <c r="CO74" i="2"/>
  <c r="CO47" i="2"/>
  <c r="CO17" i="2"/>
  <c r="CO77" i="2"/>
  <c r="CO24" i="2"/>
  <c r="CO54" i="2"/>
  <c r="CO18" i="2"/>
  <c r="CO44" i="2"/>
  <c r="CO88" i="2"/>
  <c r="CO58" i="2"/>
  <c r="CO43" i="2"/>
  <c r="CO83" i="2"/>
  <c r="CP15" i="2" l="1"/>
  <c r="CP22" i="2"/>
  <c r="CP28" i="2"/>
  <c r="CP44" i="2"/>
  <c r="CP43" i="2"/>
  <c r="CP57" i="2"/>
  <c r="CP54" i="2"/>
  <c r="CP70" i="2"/>
  <c r="CP72" i="2"/>
  <c r="CP87" i="2"/>
  <c r="CP21" i="2"/>
  <c r="CP34" i="2"/>
  <c r="CP49" i="2"/>
  <c r="CP60" i="2"/>
  <c r="CP78" i="2"/>
  <c r="CP16" i="2"/>
  <c r="CP38" i="2"/>
  <c r="CP52" i="2"/>
  <c r="CP64" i="2"/>
  <c r="CP81" i="2"/>
  <c r="CQ7" i="2"/>
  <c r="CP19" i="2"/>
  <c r="CP27" i="2"/>
  <c r="CP32" i="2"/>
  <c r="CP48" i="2"/>
  <c r="CP47" i="2"/>
  <c r="CP61" i="2"/>
  <c r="CP58" i="2"/>
  <c r="CP75" i="2"/>
  <c r="CP76" i="2"/>
  <c r="CP89" i="2"/>
  <c r="CP20" i="2"/>
  <c r="CP42" i="2"/>
  <c r="CP55" i="2"/>
  <c r="CP68" i="2"/>
  <c r="CP86" i="2"/>
  <c r="CP25" i="2"/>
  <c r="CP46" i="2"/>
  <c r="CP59" i="2"/>
  <c r="CP73" i="2"/>
  <c r="CP88" i="2"/>
  <c r="CP11" i="2"/>
  <c r="CP14" i="2"/>
  <c r="CP31" i="2"/>
  <c r="CP36" i="2"/>
  <c r="CP35" i="2"/>
  <c r="CP51" i="2"/>
  <c r="CP65" i="2"/>
  <c r="CP62" i="2"/>
  <c r="CP79" i="2"/>
  <c r="CP80" i="2"/>
  <c r="CP9" i="2"/>
  <c r="CP29" i="2"/>
  <c r="CP50" i="2"/>
  <c r="CP63" i="2"/>
  <c r="CP77" i="2"/>
  <c r="CP10" i="2"/>
  <c r="CP33" i="2"/>
  <c r="CP37" i="2"/>
  <c r="CP67" i="2"/>
  <c r="CP82" i="2"/>
  <c r="CP24" i="2"/>
  <c r="CP69" i="2"/>
  <c r="CP13" i="2"/>
  <c r="CP91" i="2"/>
  <c r="CP56" i="2"/>
  <c r="CP53" i="2"/>
  <c r="CP45" i="2"/>
  <c r="CP40" i="2"/>
  <c r="CP66" i="2"/>
  <c r="CP26" i="2"/>
  <c r="CP17" i="2"/>
  <c r="CP74" i="2"/>
  <c r="CP85" i="2"/>
  <c r="CP12" i="2"/>
  <c r="CP39" i="2"/>
  <c r="CP83" i="2"/>
  <c r="CP41" i="2"/>
  <c r="CP30" i="2"/>
  <c r="CP18" i="2"/>
  <c r="CP71" i="2"/>
  <c r="CQ14" i="2" l="1"/>
  <c r="CQ19" i="2"/>
  <c r="CQ27" i="2"/>
  <c r="CQ43" i="2"/>
  <c r="CQ40" i="2"/>
  <c r="CQ56" i="2"/>
  <c r="CQ53" i="2"/>
  <c r="CQ69" i="2"/>
  <c r="CQ85" i="2"/>
  <c r="CQ79" i="2"/>
  <c r="CQ20" i="2"/>
  <c r="CQ33" i="2"/>
  <c r="CQ46" i="2"/>
  <c r="CQ59" i="2"/>
  <c r="CQ88" i="2"/>
  <c r="CQ16" i="2"/>
  <c r="CQ29" i="2"/>
  <c r="CQ42" i="2"/>
  <c r="CQ55" i="2"/>
  <c r="CQ86" i="2"/>
  <c r="CQ18" i="2"/>
  <c r="CQ24" i="2"/>
  <c r="CQ31" i="2"/>
  <c r="CQ47" i="2"/>
  <c r="CQ44" i="2"/>
  <c r="CQ60" i="2"/>
  <c r="CQ57" i="2"/>
  <c r="CQ72" i="2"/>
  <c r="CQ87" i="2"/>
  <c r="CQ83" i="2"/>
  <c r="CQ17" i="2"/>
  <c r="CQ41" i="2"/>
  <c r="CQ54" i="2"/>
  <c r="CQ67" i="2"/>
  <c r="CQ77" i="2"/>
  <c r="CQ13" i="2"/>
  <c r="CQ37" i="2"/>
  <c r="CQ50" i="2"/>
  <c r="CQ63" i="2"/>
  <c r="CQ73" i="2"/>
  <c r="CQ10" i="2"/>
  <c r="CQ22" i="2"/>
  <c r="CQ28" i="2"/>
  <c r="CQ35" i="2"/>
  <c r="CQ51" i="2"/>
  <c r="CQ48" i="2"/>
  <c r="CQ64" i="2"/>
  <c r="CQ61" i="2"/>
  <c r="CQ76" i="2"/>
  <c r="CQ89" i="2"/>
  <c r="CR7" i="2"/>
  <c r="CQ26" i="2"/>
  <c r="CQ49" i="2"/>
  <c r="CQ62" i="2"/>
  <c r="CQ74" i="2"/>
  <c r="CQ91" i="2"/>
  <c r="CQ21" i="2"/>
  <c r="CQ45" i="2"/>
  <c r="CQ58" i="2"/>
  <c r="CQ71" i="2"/>
  <c r="CQ82" i="2"/>
  <c r="CQ32" i="2"/>
  <c r="CQ68" i="2"/>
  <c r="CQ11" i="2"/>
  <c r="CQ81" i="2"/>
  <c r="CQ66" i="2"/>
  <c r="CQ75" i="2"/>
  <c r="CQ39" i="2"/>
  <c r="CQ65" i="2"/>
  <c r="CQ25" i="2"/>
  <c r="CQ12" i="2"/>
  <c r="CQ78" i="2"/>
  <c r="CQ15" i="2"/>
  <c r="CQ70" i="2"/>
  <c r="CQ9" i="2"/>
  <c r="CQ36" i="2"/>
  <c r="CQ80" i="2"/>
  <c r="CQ38" i="2"/>
  <c r="CQ30" i="2"/>
  <c r="CQ52" i="2"/>
  <c r="CQ34" i="2"/>
  <c r="CR11" i="2" l="1"/>
  <c r="CR14" i="2"/>
  <c r="CR31" i="2"/>
  <c r="CR38" i="2"/>
  <c r="CR35" i="2"/>
  <c r="CR51" i="2"/>
  <c r="CR67" i="2"/>
  <c r="CR62" i="2"/>
  <c r="CR79" i="2"/>
  <c r="CR80" i="2"/>
  <c r="CR10" i="2"/>
  <c r="CR24" i="2"/>
  <c r="CR37" i="2"/>
  <c r="CR69" i="2"/>
  <c r="CR82" i="2"/>
  <c r="CR9" i="2"/>
  <c r="CR29" i="2"/>
  <c r="CR33" i="2"/>
  <c r="CR65" i="2"/>
  <c r="CR77" i="2"/>
  <c r="CR12" i="2"/>
  <c r="CR18" i="2"/>
  <c r="CR26" i="2"/>
  <c r="CR42" i="2"/>
  <c r="CR39" i="2"/>
  <c r="CR55" i="2"/>
  <c r="CR71" i="2"/>
  <c r="CR66" i="2"/>
  <c r="CR83" i="2"/>
  <c r="CR85" i="2"/>
  <c r="CR17" i="2"/>
  <c r="CR32" i="2"/>
  <c r="CR45" i="2"/>
  <c r="CR56" i="2"/>
  <c r="CR74" i="2"/>
  <c r="CR13" i="2"/>
  <c r="CR28" i="2"/>
  <c r="CR41" i="2"/>
  <c r="CR52" i="2"/>
  <c r="CR91" i="2"/>
  <c r="CR15" i="2"/>
  <c r="CR22" i="2"/>
  <c r="CR30" i="2"/>
  <c r="CR46" i="2"/>
  <c r="CR43" i="2"/>
  <c r="CR59" i="2"/>
  <c r="CR54" i="2"/>
  <c r="CR70" i="2"/>
  <c r="CR72" i="2"/>
  <c r="CR87" i="2"/>
  <c r="CR16" i="2"/>
  <c r="CR40" i="2"/>
  <c r="CR53" i="2"/>
  <c r="CR64" i="2"/>
  <c r="CR81" i="2"/>
  <c r="CR21" i="2"/>
  <c r="CR36" i="2"/>
  <c r="CR49" i="2"/>
  <c r="CR60" i="2"/>
  <c r="CR78" i="2"/>
  <c r="CR27" i="2"/>
  <c r="CR63" i="2"/>
  <c r="CR89" i="2"/>
  <c r="CR73" i="2"/>
  <c r="CR57" i="2"/>
  <c r="CR19" i="2"/>
  <c r="CR76" i="2"/>
  <c r="CR44" i="2"/>
  <c r="CR34" i="2"/>
  <c r="CR58" i="2"/>
  <c r="CR25" i="2"/>
  <c r="CR88" i="2"/>
  <c r="CR68" i="2"/>
  <c r="CR47" i="2"/>
  <c r="CS7" i="2"/>
  <c r="CR50" i="2"/>
  <c r="CR75" i="2"/>
  <c r="CR48" i="2"/>
  <c r="CR20" i="2"/>
  <c r="CR86" i="2"/>
  <c r="CR61" i="2"/>
  <c r="CS10" i="2" l="1"/>
  <c r="CS22" i="2"/>
  <c r="CS28" i="2"/>
  <c r="CS35" i="2"/>
  <c r="CS51" i="2"/>
  <c r="CS48" i="2"/>
  <c r="CS64" i="2"/>
  <c r="CS61" i="2"/>
  <c r="CS78" i="2"/>
  <c r="CS71" i="2"/>
  <c r="CS12" i="2"/>
  <c r="CS30" i="2"/>
  <c r="CS34" i="2"/>
  <c r="CS66" i="2"/>
  <c r="CS80" i="2"/>
  <c r="CT7" i="2"/>
  <c r="CS26" i="2"/>
  <c r="CS49" i="2"/>
  <c r="CS62" i="2"/>
  <c r="CS76" i="2"/>
  <c r="CS91" i="2"/>
  <c r="CS9" i="2"/>
  <c r="CS15" i="2"/>
  <c r="CS32" i="2"/>
  <c r="CS39" i="2"/>
  <c r="CS36" i="2"/>
  <c r="CS52" i="2"/>
  <c r="CS68" i="2"/>
  <c r="CS65" i="2"/>
  <c r="CS81" i="2"/>
  <c r="CS75" i="2"/>
  <c r="CS16" i="2"/>
  <c r="CS29" i="2"/>
  <c r="CS42" i="2"/>
  <c r="CS55" i="2"/>
  <c r="CS87" i="2"/>
  <c r="CS11" i="2"/>
  <c r="CS25" i="2"/>
  <c r="CS38" i="2"/>
  <c r="CS70" i="2"/>
  <c r="CS85" i="2"/>
  <c r="CS14" i="2"/>
  <c r="CS19" i="2"/>
  <c r="CS27" i="2"/>
  <c r="CS43" i="2"/>
  <c r="CS40" i="2"/>
  <c r="CS56" i="2"/>
  <c r="CS53" i="2"/>
  <c r="CS69" i="2"/>
  <c r="CS86" i="2"/>
  <c r="CS79" i="2"/>
  <c r="CS13" i="2"/>
  <c r="CS37" i="2"/>
  <c r="CS50" i="2"/>
  <c r="CS63" i="2"/>
  <c r="CS73" i="2"/>
  <c r="CS20" i="2"/>
  <c r="CS33" i="2"/>
  <c r="CS46" i="2"/>
  <c r="CS59" i="2"/>
  <c r="CS89" i="2"/>
  <c r="CS24" i="2"/>
  <c r="CS60" i="2"/>
  <c r="CS83" i="2"/>
  <c r="CS72" i="2"/>
  <c r="CS54" i="2"/>
  <c r="CS88" i="2"/>
  <c r="CS41" i="2"/>
  <c r="CS31" i="2"/>
  <c r="CS57" i="2"/>
  <c r="CS21" i="2"/>
  <c r="CS82" i="2"/>
  <c r="CS67" i="2"/>
  <c r="CS18" i="2"/>
  <c r="CS58" i="2"/>
  <c r="CS47" i="2"/>
  <c r="CS74" i="2"/>
  <c r="CS45" i="2"/>
  <c r="CS17" i="2"/>
  <c r="CS77" i="2"/>
  <c r="CS44" i="2"/>
  <c r="CT15" i="2" l="1"/>
  <c r="CT22" i="2"/>
  <c r="CT30" i="2"/>
  <c r="CT46" i="2"/>
  <c r="CT43" i="2"/>
  <c r="CT59" i="2"/>
  <c r="CT54" i="2"/>
  <c r="CT70" i="2"/>
  <c r="CT72" i="2"/>
  <c r="CT87" i="2"/>
  <c r="CT21" i="2"/>
  <c r="CT36" i="2"/>
  <c r="CT49" i="2"/>
  <c r="CT60" i="2"/>
  <c r="CT78" i="2"/>
  <c r="CT16" i="2"/>
  <c r="CT40" i="2"/>
  <c r="CT53" i="2"/>
  <c r="CT64" i="2"/>
  <c r="CT81" i="2"/>
  <c r="CU7" i="2"/>
  <c r="CT19" i="2"/>
  <c r="CT27" i="2"/>
  <c r="CT34" i="2"/>
  <c r="CT50" i="2"/>
  <c r="CT47" i="2"/>
  <c r="CT63" i="2"/>
  <c r="CT58" i="2"/>
  <c r="CT75" i="2"/>
  <c r="CT76" i="2"/>
  <c r="CT89" i="2"/>
  <c r="CT20" i="2"/>
  <c r="CT44" i="2"/>
  <c r="CT57" i="2"/>
  <c r="CT68" i="2"/>
  <c r="CT86" i="2"/>
  <c r="CT25" i="2"/>
  <c r="CT48" i="2"/>
  <c r="CT61" i="2"/>
  <c r="CT73" i="2"/>
  <c r="CT88" i="2"/>
  <c r="CT11" i="2"/>
  <c r="CT14" i="2"/>
  <c r="CT31" i="2"/>
  <c r="CT38" i="2"/>
  <c r="CT35" i="2"/>
  <c r="CT51" i="2"/>
  <c r="CT67" i="2"/>
  <c r="CT62" i="2"/>
  <c r="CT79" i="2"/>
  <c r="CT80" i="2"/>
  <c r="CT9" i="2"/>
  <c r="CT29" i="2"/>
  <c r="CT33" i="2"/>
  <c r="CT65" i="2"/>
  <c r="CT77" i="2"/>
  <c r="CT10" i="2"/>
  <c r="CT24" i="2"/>
  <c r="CT37" i="2"/>
  <c r="CT69" i="2"/>
  <c r="CT82" i="2"/>
  <c r="CT18" i="2"/>
  <c r="CT55" i="2"/>
  <c r="CT85" i="2"/>
  <c r="CT52" i="2"/>
  <c r="CT45" i="2"/>
  <c r="CT83" i="2"/>
  <c r="CT32" i="2"/>
  <c r="CT26" i="2"/>
  <c r="CT71" i="2"/>
  <c r="CT13" i="2"/>
  <c r="CT91" i="2"/>
  <c r="CT56" i="2"/>
  <c r="CT39" i="2"/>
  <c r="CT42" i="2"/>
  <c r="CT66" i="2"/>
  <c r="CT28" i="2"/>
  <c r="CT17" i="2"/>
  <c r="CT74" i="2"/>
  <c r="CT12" i="2"/>
  <c r="CT41" i="2"/>
  <c r="CU14" i="2" l="1"/>
  <c r="CU19" i="2"/>
  <c r="CU27" i="2"/>
  <c r="CU43" i="2"/>
  <c r="CU40" i="2"/>
  <c r="CU56" i="2"/>
  <c r="CU53" i="2"/>
  <c r="CU69" i="2"/>
  <c r="CU85" i="2"/>
  <c r="CU79" i="2"/>
  <c r="CU20" i="2"/>
  <c r="CU33" i="2"/>
  <c r="CU46" i="2"/>
  <c r="CU59" i="2"/>
  <c r="CU88" i="2"/>
  <c r="CU16" i="2"/>
  <c r="CU29" i="2"/>
  <c r="CU42" i="2"/>
  <c r="CU55" i="2"/>
  <c r="CU86" i="2"/>
  <c r="CU18" i="2"/>
  <c r="CU24" i="2"/>
  <c r="CU31" i="2"/>
  <c r="CU47" i="2"/>
  <c r="CU44" i="2"/>
  <c r="CU60" i="2"/>
  <c r="CU57" i="2"/>
  <c r="CU72" i="2"/>
  <c r="CU87" i="2"/>
  <c r="CU83" i="2"/>
  <c r="CU17" i="2"/>
  <c r="CU41" i="2"/>
  <c r="CU54" i="2"/>
  <c r="CU67" i="2"/>
  <c r="CU77" i="2"/>
  <c r="CU13" i="2"/>
  <c r="CU37" i="2"/>
  <c r="CU50" i="2"/>
  <c r="CU63" i="2"/>
  <c r="CU73" i="2"/>
  <c r="CU10" i="2"/>
  <c r="CU22" i="2"/>
  <c r="CU28" i="2"/>
  <c r="CU35" i="2"/>
  <c r="CU51" i="2"/>
  <c r="CU48" i="2"/>
  <c r="CU64" i="2"/>
  <c r="CU61" i="2"/>
  <c r="CU76" i="2"/>
  <c r="CU89" i="2"/>
  <c r="CV7" i="2"/>
  <c r="CU26" i="2"/>
  <c r="CU49" i="2"/>
  <c r="CU62" i="2"/>
  <c r="CU74" i="2"/>
  <c r="CU91" i="2"/>
  <c r="CU21" i="2"/>
  <c r="CU45" i="2"/>
  <c r="CU58" i="2"/>
  <c r="CU71" i="2"/>
  <c r="CU82" i="2"/>
  <c r="CU15" i="2"/>
  <c r="CU52" i="2"/>
  <c r="CU75" i="2"/>
  <c r="CU70" i="2"/>
  <c r="CU34" i="2"/>
  <c r="CU80" i="2"/>
  <c r="CU32" i="2"/>
  <c r="CU68" i="2"/>
  <c r="CU11" i="2"/>
  <c r="CU81" i="2"/>
  <c r="CU66" i="2"/>
  <c r="CU9" i="2"/>
  <c r="CU38" i="2"/>
  <c r="CU39" i="2"/>
  <c r="CU65" i="2"/>
  <c r="CU25" i="2"/>
  <c r="CU12" i="2"/>
  <c r="CU78" i="2"/>
  <c r="CU36" i="2"/>
  <c r="CU30" i="2"/>
  <c r="CV11" i="2" l="1"/>
  <c r="CV14" i="2"/>
  <c r="CV31" i="2"/>
  <c r="CV38" i="2"/>
  <c r="CV35" i="2"/>
  <c r="CV51" i="2"/>
  <c r="CV67" i="2"/>
  <c r="CV62" i="2"/>
  <c r="CV79" i="2"/>
  <c r="CV80" i="2"/>
  <c r="CV10" i="2"/>
  <c r="CV24" i="2"/>
  <c r="CV37" i="2"/>
  <c r="CV69" i="2"/>
  <c r="CV82" i="2"/>
  <c r="CV9" i="2"/>
  <c r="CV29" i="2"/>
  <c r="CV33" i="2"/>
  <c r="CV65" i="2"/>
  <c r="CV77" i="2"/>
  <c r="CV12" i="2"/>
  <c r="CV18" i="2"/>
  <c r="CV26" i="2"/>
  <c r="CV42" i="2"/>
  <c r="CV39" i="2"/>
  <c r="CV55" i="2"/>
  <c r="CV71" i="2"/>
  <c r="CV66" i="2"/>
  <c r="CV83" i="2"/>
  <c r="CV85" i="2"/>
  <c r="CV17" i="2"/>
  <c r="CV32" i="2"/>
  <c r="CV45" i="2"/>
  <c r="CV56" i="2"/>
  <c r="CV74" i="2"/>
  <c r="CV13" i="2"/>
  <c r="CV28" i="2"/>
  <c r="CV41" i="2"/>
  <c r="CV52" i="2"/>
  <c r="CV91" i="2"/>
  <c r="CV15" i="2"/>
  <c r="CV22" i="2"/>
  <c r="CV30" i="2"/>
  <c r="CV46" i="2"/>
  <c r="CV43" i="2"/>
  <c r="CV59" i="2"/>
  <c r="CV54" i="2"/>
  <c r="CV70" i="2"/>
  <c r="CV72" i="2"/>
  <c r="CV87" i="2"/>
  <c r="CV16" i="2"/>
  <c r="CV40" i="2"/>
  <c r="CV53" i="2"/>
  <c r="CV64" i="2"/>
  <c r="CV81" i="2"/>
  <c r="CV21" i="2"/>
  <c r="CV36" i="2"/>
  <c r="CV49" i="2"/>
  <c r="CV60" i="2"/>
  <c r="CV78" i="2"/>
  <c r="CV19" i="2"/>
  <c r="CV47" i="2"/>
  <c r="CV76" i="2"/>
  <c r="CV61" i="2"/>
  <c r="CV44" i="2"/>
  <c r="CW7" i="2"/>
  <c r="CV48" i="2"/>
  <c r="CV86" i="2"/>
  <c r="CV27" i="2"/>
  <c r="CV63" i="2"/>
  <c r="CV89" i="2"/>
  <c r="CV73" i="2"/>
  <c r="CV57" i="2"/>
  <c r="CV50" i="2"/>
  <c r="CV20" i="2"/>
  <c r="CV34" i="2"/>
  <c r="CV58" i="2"/>
  <c r="CV25" i="2"/>
  <c r="CV88" i="2"/>
  <c r="CV68" i="2"/>
  <c r="CV75" i="2"/>
  <c r="CW10" i="2" l="1"/>
  <c r="CW22" i="2"/>
  <c r="CW28" i="2"/>
  <c r="CW35" i="2"/>
  <c r="CW51" i="2"/>
  <c r="CW48" i="2"/>
  <c r="CW64" i="2"/>
  <c r="CW61" i="2"/>
  <c r="CW78" i="2"/>
  <c r="CW71" i="2"/>
  <c r="CW12" i="2"/>
  <c r="CW30" i="2"/>
  <c r="CW34" i="2"/>
  <c r="CW66" i="2"/>
  <c r="CW80" i="2"/>
  <c r="CX7" i="2"/>
  <c r="CW26" i="2"/>
  <c r="CW49" i="2"/>
  <c r="CW62" i="2"/>
  <c r="CW76" i="2"/>
  <c r="CW91" i="2"/>
  <c r="CW9" i="2"/>
  <c r="CW15" i="2"/>
  <c r="CW32" i="2"/>
  <c r="CW39" i="2"/>
  <c r="CW36" i="2"/>
  <c r="CW52" i="2"/>
  <c r="CW68" i="2"/>
  <c r="CW65" i="2"/>
  <c r="CW81" i="2"/>
  <c r="CW75" i="2"/>
  <c r="CW16" i="2"/>
  <c r="CW29" i="2"/>
  <c r="CW42" i="2"/>
  <c r="CW55" i="2"/>
  <c r="CW87" i="2"/>
  <c r="CW11" i="2"/>
  <c r="CW25" i="2"/>
  <c r="CW38" i="2"/>
  <c r="CW70" i="2"/>
  <c r="CW85" i="2"/>
  <c r="CW14" i="2"/>
  <c r="CW19" i="2"/>
  <c r="CW27" i="2"/>
  <c r="CW43" i="2"/>
  <c r="CW40" i="2"/>
  <c r="CW56" i="2"/>
  <c r="CW53" i="2"/>
  <c r="CW69" i="2"/>
  <c r="CW86" i="2"/>
  <c r="CW79" i="2"/>
  <c r="CW13" i="2"/>
  <c r="CW37" i="2"/>
  <c r="CW50" i="2"/>
  <c r="CW63" i="2"/>
  <c r="CW73" i="2"/>
  <c r="CW20" i="2"/>
  <c r="CW33" i="2"/>
  <c r="CW46" i="2"/>
  <c r="CW59" i="2"/>
  <c r="CW89" i="2"/>
  <c r="CW18" i="2"/>
  <c r="CW44" i="2"/>
  <c r="CW88" i="2"/>
  <c r="CW58" i="2"/>
  <c r="CW41" i="2"/>
  <c r="CW45" i="2"/>
  <c r="CW77" i="2"/>
  <c r="CW24" i="2"/>
  <c r="CW60" i="2"/>
  <c r="CW83" i="2"/>
  <c r="CW72" i="2"/>
  <c r="CW54" i="2"/>
  <c r="CW74" i="2"/>
  <c r="CW31" i="2"/>
  <c r="CW57" i="2"/>
  <c r="CW21" i="2"/>
  <c r="CW82" i="2"/>
  <c r="CW67" i="2"/>
  <c r="CW47" i="2"/>
  <c r="CW17" i="2"/>
  <c r="CX15" i="2" l="1"/>
  <c r="CX22" i="2"/>
  <c r="CX30" i="2"/>
  <c r="CX46" i="2"/>
  <c r="CX43" i="2"/>
  <c r="CX59" i="2"/>
  <c r="CX54" i="2"/>
  <c r="CX70" i="2"/>
  <c r="CX72" i="2"/>
  <c r="CX87" i="2"/>
  <c r="CX21" i="2"/>
  <c r="CX36" i="2"/>
  <c r="CX49" i="2"/>
  <c r="CX60" i="2"/>
  <c r="CX78" i="2"/>
  <c r="CX16" i="2"/>
  <c r="CX40" i="2"/>
  <c r="CX53" i="2"/>
  <c r="CX64" i="2"/>
  <c r="CX81" i="2"/>
  <c r="CY7" i="2"/>
  <c r="CX19" i="2"/>
  <c r="CX27" i="2"/>
  <c r="CX34" i="2"/>
  <c r="CX50" i="2"/>
  <c r="CX47" i="2"/>
  <c r="CX63" i="2"/>
  <c r="CX58" i="2"/>
  <c r="CX75" i="2"/>
  <c r="CX76" i="2"/>
  <c r="CX89" i="2"/>
  <c r="CX20" i="2"/>
  <c r="CX44" i="2"/>
  <c r="CX57" i="2"/>
  <c r="CX68" i="2"/>
  <c r="CX86" i="2"/>
  <c r="CX25" i="2"/>
  <c r="CX48" i="2"/>
  <c r="CX61" i="2"/>
  <c r="CX73" i="2"/>
  <c r="CX88" i="2"/>
  <c r="CX11" i="2"/>
  <c r="CX14" i="2"/>
  <c r="CX31" i="2"/>
  <c r="CX38" i="2"/>
  <c r="CX35" i="2"/>
  <c r="CX51" i="2"/>
  <c r="CX67" i="2"/>
  <c r="CX62" i="2"/>
  <c r="CX79" i="2"/>
  <c r="CX80" i="2"/>
  <c r="CX9" i="2"/>
  <c r="CX29" i="2"/>
  <c r="CX33" i="2"/>
  <c r="CX65" i="2"/>
  <c r="CX77" i="2"/>
  <c r="CX10" i="2"/>
  <c r="CX24" i="2"/>
  <c r="CX37" i="2"/>
  <c r="CX69" i="2"/>
  <c r="CX82" i="2"/>
  <c r="CX12" i="2"/>
  <c r="CX39" i="2"/>
  <c r="CX83" i="2"/>
  <c r="CX41" i="2"/>
  <c r="CX32" i="2"/>
  <c r="CX66" i="2"/>
  <c r="CX17" i="2"/>
  <c r="CX18" i="2"/>
  <c r="CX55" i="2"/>
  <c r="CX85" i="2"/>
  <c r="CX52" i="2"/>
  <c r="CX45" i="2"/>
  <c r="CX42" i="2"/>
  <c r="CX74" i="2"/>
  <c r="CX26" i="2"/>
  <c r="CX71" i="2"/>
  <c r="CX13" i="2"/>
  <c r="CX91" i="2"/>
  <c r="CX56" i="2"/>
  <c r="CX28" i="2"/>
  <c r="CY14" i="2" l="1"/>
  <c r="CY19" i="2"/>
  <c r="CY27" i="2"/>
  <c r="CY43" i="2"/>
  <c r="CY40" i="2"/>
  <c r="CY56" i="2"/>
  <c r="CY53" i="2"/>
  <c r="CY69" i="2"/>
  <c r="CY85" i="2"/>
  <c r="CY79" i="2"/>
  <c r="CY20" i="2"/>
  <c r="CY33" i="2"/>
  <c r="CY46" i="2"/>
  <c r="CY59" i="2"/>
  <c r="CY88" i="2"/>
  <c r="CY16" i="2"/>
  <c r="CY29" i="2"/>
  <c r="CY42" i="2"/>
  <c r="CY55" i="2"/>
  <c r="CY86" i="2"/>
  <c r="CY18" i="2"/>
  <c r="CY24" i="2"/>
  <c r="CY31" i="2"/>
  <c r="CY47" i="2"/>
  <c r="CY44" i="2"/>
  <c r="CY60" i="2"/>
  <c r="CY57" i="2"/>
  <c r="CY72" i="2"/>
  <c r="CY87" i="2"/>
  <c r="CY83" i="2"/>
  <c r="CY17" i="2"/>
  <c r="CY41" i="2"/>
  <c r="CY54" i="2"/>
  <c r="CY67" i="2"/>
  <c r="CY77" i="2"/>
  <c r="CY13" i="2"/>
  <c r="CY37" i="2"/>
  <c r="CY50" i="2"/>
  <c r="CY63" i="2"/>
  <c r="CY73" i="2"/>
  <c r="CY10" i="2"/>
  <c r="CY22" i="2"/>
  <c r="CY28" i="2"/>
  <c r="CY35" i="2"/>
  <c r="CY51" i="2"/>
  <c r="CY48" i="2"/>
  <c r="CY64" i="2"/>
  <c r="CY61" i="2"/>
  <c r="CY76" i="2"/>
  <c r="CY89" i="2"/>
  <c r="CZ7" i="2"/>
  <c r="CY26" i="2"/>
  <c r="CY49" i="2"/>
  <c r="CY62" i="2"/>
  <c r="CY74" i="2"/>
  <c r="CY91" i="2"/>
  <c r="CY21" i="2"/>
  <c r="CY45" i="2"/>
  <c r="CY58" i="2"/>
  <c r="CY71" i="2"/>
  <c r="CY82" i="2"/>
  <c r="CY9" i="2"/>
  <c r="CY36" i="2"/>
  <c r="CY80" i="2"/>
  <c r="CY38" i="2"/>
  <c r="CY30" i="2"/>
  <c r="CY39" i="2"/>
  <c r="CY25" i="2"/>
  <c r="CY78" i="2"/>
  <c r="CY15" i="2"/>
  <c r="CY52" i="2"/>
  <c r="CY75" i="2"/>
  <c r="CY70" i="2"/>
  <c r="CY34" i="2"/>
  <c r="CY12" i="2"/>
  <c r="CY32" i="2"/>
  <c r="CY68" i="2"/>
  <c r="CY11" i="2"/>
  <c r="CY81" i="2"/>
  <c r="CY66" i="2"/>
  <c r="CY65" i="2"/>
  <c r="CZ11" i="2" l="1"/>
  <c r="CZ14" i="2"/>
  <c r="CZ31" i="2"/>
  <c r="CZ38" i="2"/>
  <c r="CZ35" i="2"/>
  <c r="CZ51" i="2"/>
  <c r="CZ67" i="2"/>
  <c r="CZ62" i="2"/>
  <c r="CZ79" i="2"/>
  <c r="CZ80" i="2"/>
  <c r="CZ10" i="2"/>
  <c r="CZ24" i="2"/>
  <c r="CZ37" i="2"/>
  <c r="CZ69" i="2"/>
  <c r="CZ82" i="2"/>
  <c r="CZ9" i="2"/>
  <c r="CZ29" i="2"/>
  <c r="CZ33" i="2"/>
  <c r="CZ65" i="2"/>
  <c r="CZ77" i="2"/>
  <c r="CZ12" i="2"/>
  <c r="CZ18" i="2"/>
  <c r="CZ26" i="2"/>
  <c r="CZ42" i="2"/>
  <c r="CZ39" i="2"/>
  <c r="CZ55" i="2"/>
  <c r="CZ71" i="2"/>
  <c r="CZ66" i="2"/>
  <c r="CZ83" i="2"/>
  <c r="CZ85" i="2"/>
  <c r="CZ17" i="2"/>
  <c r="CZ32" i="2"/>
  <c r="CZ45" i="2"/>
  <c r="CZ56" i="2"/>
  <c r="CZ74" i="2"/>
  <c r="CZ13" i="2"/>
  <c r="CZ28" i="2"/>
  <c r="CZ41" i="2"/>
  <c r="CZ52" i="2"/>
  <c r="CZ91" i="2"/>
  <c r="CZ15" i="2"/>
  <c r="CZ22" i="2"/>
  <c r="CZ30" i="2"/>
  <c r="CZ46" i="2"/>
  <c r="CZ43" i="2"/>
  <c r="CZ59" i="2"/>
  <c r="CZ54" i="2"/>
  <c r="CZ70" i="2"/>
  <c r="CZ72" i="2"/>
  <c r="CZ87" i="2"/>
  <c r="CZ16" i="2"/>
  <c r="CZ40" i="2"/>
  <c r="CZ53" i="2"/>
  <c r="CZ64" i="2"/>
  <c r="CZ81" i="2"/>
  <c r="CZ21" i="2"/>
  <c r="CZ36" i="2"/>
  <c r="CZ49" i="2"/>
  <c r="CZ60" i="2"/>
  <c r="CZ78" i="2"/>
  <c r="DA7" i="2"/>
  <c r="CZ50" i="2"/>
  <c r="CZ75" i="2"/>
  <c r="CZ48" i="2"/>
  <c r="CZ20" i="2"/>
  <c r="CZ86" i="2"/>
  <c r="CZ25" i="2"/>
  <c r="CZ19" i="2"/>
  <c r="CZ47" i="2"/>
  <c r="CZ76" i="2"/>
  <c r="CZ61" i="2"/>
  <c r="CZ44" i="2"/>
  <c r="CZ58" i="2"/>
  <c r="CZ68" i="2"/>
  <c r="CZ27" i="2"/>
  <c r="CZ63" i="2"/>
  <c r="CZ89" i="2"/>
  <c r="CZ73" i="2"/>
  <c r="CZ57" i="2"/>
  <c r="CZ34" i="2"/>
  <c r="CZ88" i="2"/>
  <c r="DA10" i="2" l="1"/>
  <c r="DA22" i="2"/>
  <c r="DA28" i="2"/>
  <c r="DA35" i="2"/>
  <c r="DA51" i="2"/>
  <c r="DA48" i="2"/>
  <c r="DA64" i="2"/>
  <c r="DA61" i="2"/>
  <c r="DA78" i="2"/>
  <c r="DA71" i="2"/>
  <c r="DA12" i="2"/>
  <c r="DA30" i="2"/>
  <c r="DA34" i="2"/>
  <c r="DA66" i="2"/>
  <c r="DA80" i="2"/>
  <c r="DB7" i="2"/>
  <c r="DA26" i="2"/>
  <c r="DA49" i="2"/>
  <c r="DA62" i="2"/>
  <c r="DA76" i="2"/>
  <c r="DA91" i="2"/>
  <c r="DA9" i="2"/>
  <c r="DA15" i="2"/>
  <c r="DA32" i="2"/>
  <c r="DA39" i="2"/>
  <c r="DA36" i="2"/>
  <c r="DA52" i="2"/>
  <c r="DA68" i="2"/>
  <c r="DA65" i="2"/>
  <c r="DA81" i="2"/>
  <c r="DA75" i="2"/>
  <c r="DA16" i="2"/>
  <c r="DA29" i="2"/>
  <c r="DA42" i="2"/>
  <c r="DA55" i="2"/>
  <c r="DA87" i="2"/>
  <c r="DA11" i="2"/>
  <c r="DA25" i="2"/>
  <c r="DA38" i="2"/>
  <c r="DA70" i="2"/>
  <c r="DA85" i="2"/>
  <c r="DA14" i="2"/>
  <c r="DA19" i="2"/>
  <c r="DA27" i="2"/>
  <c r="DA43" i="2"/>
  <c r="DA40" i="2"/>
  <c r="DA56" i="2"/>
  <c r="DA53" i="2"/>
  <c r="DA69" i="2"/>
  <c r="DA86" i="2"/>
  <c r="DA79" i="2"/>
  <c r="DA13" i="2"/>
  <c r="DA37" i="2"/>
  <c r="DA50" i="2"/>
  <c r="DA63" i="2"/>
  <c r="DA73" i="2"/>
  <c r="DA20" i="2"/>
  <c r="DA33" i="2"/>
  <c r="DA46" i="2"/>
  <c r="DA59" i="2"/>
  <c r="DA89" i="2"/>
  <c r="DA47" i="2"/>
  <c r="DA74" i="2"/>
  <c r="DA45" i="2"/>
  <c r="DA17" i="2"/>
  <c r="DA77" i="2"/>
  <c r="DA31" i="2"/>
  <c r="DA57" i="2"/>
  <c r="DA67" i="2"/>
  <c r="DA18" i="2"/>
  <c r="DA44" i="2"/>
  <c r="DA88" i="2"/>
  <c r="DA58" i="2"/>
  <c r="DA41" i="2"/>
  <c r="DA82" i="2"/>
  <c r="DA24" i="2"/>
  <c r="DA60" i="2"/>
  <c r="DA83" i="2"/>
  <c r="DA72" i="2"/>
  <c r="DA54" i="2"/>
  <c r="DA21" i="2"/>
  <c r="DB15" i="2" l="1"/>
  <c r="DB22" i="2"/>
  <c r="DB30" i="2"/>
  <c r="DB46" i="2"/>
  <c r="DB43" i="2"/>
  <c r="DB59" i="2"/>
  <c r="DB54" i="2"/>
  <c r="DB70" i="2"/>
  <c r="DB72" i="2"/>
  <c r="DB87" i="2"/>
  <c r="DB21" i="2"/>
  <c r="DB36" i="2"/>
  <c r="DB49" i="2"/>
  <c r="DB60" i="2"/>
  <c r="DB78" i="2"/>
  <c r="DB16" i="2"/>
  <c r="DB40" i="2"/>
  <c r="DB53" i="2"/>
  <c r="DB64" i="2"/>
  <c r="DB81" i="2"/>
  <c r="DC7" i="2"/>
  <c r="DB19" i="2"/>
  <c r="DB27" i="2"/>
  <c r="DB34" i="2"/>
  <c r="DB50" i="2"/>
  <c r="DB47" i="2"/>
  <c r="DB63" i="2"/>
  <c r="DB58" i="2"/>
  <c r="DB75" i="2"/>
  <c r="DB76" i="2"/>
  <c r="DB89" i="2"/>
  <c r="DB20" i="2"/>
  <c r="DB44" i="2"/>
  <c r="DB57" i="2"/>
  <c r="DB68" i="2"/>
  <c r="DB86" i="2"/>
  <c r="DB25" i="2"/>
  <c r="DB48" i="2"/>
  <c r="DB61" i="2"/>
  <c r="DB73" i="2"/>
  <c r="DB88" i="2"/>
  <c r="DB11" i="2"/>
  <c r="DB14" i="2"/>
  <c r="DB31" i="2"/>
  <c r="DB38" i="2"/>
  <c r="DB35" i="2"/>
  <c r="DB51" i="2"/>
  <c r="DB67" i="2"/>
  <c r="DB62" i="2"/>
  <c r="DB79" i="2"/>
  <c r="DB80" i="2"/>
  <c r="DB9" i="2"/>
  <c r="DB29" i="2"/>
  <c r="DB33" i="2"/>
  <c r="DB65" i="2"/>
  <c r="DB77" i="2"/>
  <c r="DB10" i="2"/>
  <c r="DB24" i="2"/>
  <c r="DB37" i="2"/>
  <c r="DB69" i="2"/>
  <c r="DB82" i="2"/>
  <c r="DB42" i="2"/>
  <c r="DB66" i="2"/>
  <c r="DB28" i="2"/>
  <c r="DB17" i="2"/>
  <c r="DB74" i="2"/>
  <c r="DB71" i="2"/>
  <c r="DB56" i="2"/>
  <c r="DB12" i="2"/>
  <c r="DB39" i="2"/>
  <c r="DB83" i="2"/>
  <c r="DB41" i="2"/>
  <c r="DB32" i="2"/>
  <c r="DB13" i="2"/>
  <c r="DB18" i="2"/>
  <c r="DB55" i="2"/>
  <c r="DB85" i="2"/>
  <c r="DB52" i="2"/>
  <c r="DB45" i="2"/>
  <c r="DB26" i="2"/>
  <c r="DB91" i="2"/>
  <c r="DC14" i="2" l="1"/>
  <c r="DC19" i="2"/>
  <c r="DC27" i="2"/>
  <c r="DC43" i="2"/>
  <c r="DC40" i="2"/>
  <c r="DC56" i="2"/>
  <c r="DC53" i="2"/>
  <c r="DC69" i="2"/>
  <c r="DC85" i="2"/>
  <c r="DC79" i="2"/>
  <c r="DC20" i="2"/>
  <c r="DC33" i="2"/>
  <c r="DC46" i="2"/>
  <c r="DC59" i="2"/>
  <c r="DC88" i="2"/>
  <c r="DC16" i="2"/>
  <c r="DC29" i="2"/>
  <c r="DC42" i="2"/>
  <c r="DC55" i="2"/>
  <c r="DC86" i="2"/>
  <c r="DC18" i="2"/>
  <c r="DC24" i="2"/>
  <c r="DC31" i="2"/>
  <c r="DC47" i="2"/>
  <c r="DC44" i="2"/>
  <c r="DC60" i="2"/>
  <c r="DC57" i="2"/>
  <c r="DC72" i="2"/>
  <c r="DC87" i="2"/>
  <c r="DC83" i="2"/>
  <c r="DC17" i="2"/>
  <c r="DC41" i="2"/>
  <c r="DC54" i="2"/>
  <c r="DC67" i="2"/>
  <c r="DC77" i="2"/>
  <c r="DC13" i="2"/>
  <c r="DC37" i="2"/>
  <c r="DC50" i="2"/>
  <c r="DC63" i="2"/>
  <c r="DC73" i="2"/>
  <c r="DC10" i="2"/>
  <c r="DC22" i="2"/>
  <c r="DC28" i="2"/>
  <c r="DC35" i="2"/>
  <c r="DC51" i="2"/>
  <c r="DC48" i="2"/>
  <c r="DC64" i="2"/>
  <c r="DC61" i="2"/>
  <c r="DC76" i="2"/>
  <c r="DC89" i="2"/>
  <c r="DD7" i="2"/>
  <c r="DC26" i="2"/>
  <c r="DC49" i="2"/>
  <c r="DC62" i="2"/>
  <c r="DC74" i="2"/>
  <c r="DC91" i="2"/>
  <c r="DC21" i="2"/>
  <c r="DC45" i="2"/>
  <c r="DC58" i="2"/>
  <c r="DC71" i="2"/>
  <c r="DC82" i="2"/>
  <c r="DC39" i="2"/>
  <c r="DC65" i="2"/>
  <c r="DC25" i="2"/>
  <c r="DC12" i="2"/>
  <c r="DC78" i="2"/>
  <c r="DC68" i="2"/>
  <c r="DC81" i="2"/>
  <c r="DC9" i="2"/>
  <c r="DC36" i="2"/>
  <c r="DC80" i="2"/>
  <c r="DC38" i="2"/>
  <c r="DC30" i="2"/>
  <c r="DC32" i="2"/>
  <c r="DC66" i="2"/>
  <c r="DC15" i="2"/>
  <c r="DC52" i="2"/>
  <c r="DC75" i="2"/>
  <c r="DC70" i="2"/>
  <c r="DC34" i="2"/>
  <c r="DC11" i="2"/>
  <c r="DD11" i="2" l="1"/>
  <c r="DD14" i="2"/>
  <c r="DD31" i="2"/>
  <c r="DD38" i="2"/>
  <c r="DD35" i="2"/>
  <c r="DD51" i="2"/>
  <c r="DD67" i="2"/>
  <c r="DD62" i="2"/>
  <c r="DD79" i="2"/>
  <c r="DD80" i="2"/>
  <c r="DD10" i="2"/>
  <c r="DD24" i="2"/>
  <c r="DD37" i="2"/>
  <c r="DD69" i="2"/>
  <c r="DD82" i="2"/>
  <c r="DD9" i="2"/>
  <c r="DD29" i="2"/>
  <c r="DD33" i="2"/>
  <c r="DD65" i="2"/>
  <c r="DD77" i="2"/>
  <c r="DD12" i="2"/>
  <c r="DD18" i="2"/>
  <c r="DD26" i="2"/>
  <c r="DD42" i="2"/>
  <c r="DD39" i="2"/>
  <c r="DD55" i="2"/>
  <c r="DD71" i="2"/>
  <c r="DD66" i="2"/>
  <c r="DD83" i="2"/>
  <c r="DD85" i="2"/>
  <c r="DD17" i="2"/>
  <c r="DD32" i="2"/>
  <c r="DD45" i="2"/>
  <c r="DD56" i="2"/>
  <c r="DD74" i="2"/>
  <c r="DD13" i="2"/>
  <c r="DD28" i="2"/>
  <c r="DD41" i="2"/>
  <c r="DD52" i="2"/>
  <c r="DD91" i="2"/>
  <c r="DD15" i="2"/>
  <c r="DD22" i="2"/>
  <c r="DD30" i="2"/>
  <c r="DD46" i="2"/>
  <c r="DD43" i="2"/>
  <c r="DD59" i="2"/>
  <c r="DD54" i="2"/>
  <c r="DD70" i="2"/>
  <c r="DD72" i="2"/>
  <c r="DD87" i="2"/>
  <c r="DD16" i="2"/>
  <c r="DD40" i="2"/>
  <c r="DD53" i="2"/>
  <c r="DD64" i="2"/>
  <c r="DD81" i="2"/>
  <c r="DD21" i="2"/>
  <c r="DD36" i="2"/>
  <c r="DD49" i="2"/>
  <c r="DD60" i="2"/>
  <c r="DD78" i="2"/>
  <c r="DD34" i="2"/>
  <c r="DD58" i="2"/>
  <c r="DD25" i="2"/>
  <c r="DD88" i="2"/>
  <c r="DD68" i="2"/>
  <c r="DD63" i="2"/>
  <c r="DD57" i="2"/>
  <c r="DE7" i="2"/>
  <c r="DD50" i="2"/>
  <c r="DD75" i="2"/>
  <c r="DD48" i="2"/>
  <c r="DD20" i="2"/>
  <c r="DD86" i="2"/>
  <c r="DD27" i="2"/>
  <c r="DD73" i="2"/>
  <c r="DD19" i="2"/>
  <c r="DD47" i="2"/>
  <c r="DD76" i="2"/>
  <c r="DD61" i="2"/>
  <c r="DD44" i="2"/>
  <c r="DD89" i="2"/>
  <c r="DE10" i="2" l="1"/>
  <c r="DE22" i="2"/>
  <c r="DE28" i="2"/>
  <c r="DE35" i="2"/>
  <c r="DE51" i="2"/>
  <c r="DE48" i="2"/>
  <c r="DE21" i="2"/>
  <c r="DE45" i="2"/>
  <c r="DE54" i="2"/>
  <c r="DE70" i="2"/>
  <c r="DE67" i="2"/>
  <c r="DE85" i="2"/>
  <c r="DE77" i="2"/>
  <c r="DE11" i="2"/>
  <c r="DE25" i="2"/>
  <c r="DE38" i="2"/>
  <c r="DE60" i="2"/>
  <c r="DE57" i="2"/>
  <c r="DE74" i="2"/>
  <c r="DE88" i="2"/>
  <c r="DE83" i="2"/>
  <c r="DE9" i="2"/>
  <c r="DE15" i="2"/>
  <c r="DE32" i="2"/>
  <c r="DE39" i="2"/>
  <c r="DE36" i="2"/>
  <c r="DE12" i="2"/>
  <c r="DE30" i="2"/>
  <c r="DE34" i="2"/>
  <c r="DE58" i="2"/>
  <c r="DE55" i="2"/>
  <c r="DE72" i="2"/>
  <c r="DE87" i="2"/>
  <c r="DE82" i="2"/>
  <c r="DE20" i="2"/>
  <c r="DE33" i="2"/>
  <c r="DE46" i="2"/>
  <c r="DE64" i="2"/>
  <c r="DE61" i="2"/>
  <c r="DE78" i="2"/>
  <c r="DE71" i="2"/>
  <c r="DE14" i="2"/>
  <c r="DE19" i="2"/>
  <c r="DE27" i="2"/>
  <c r="DE43" i="2"/>
  <c r="DE40" i="2"/>
  <c r="DE16" i="2"/>
  <c r="DE29" i="2"/>
  <c r="DE42" i="2"/>
  <c r="DE62" i="2"/>
  <c r="DE59" i="2"/>
  <c r="DE76" i="2"/>
  <c r="DE89" i="2"/>
  <c r="DE91" i="2"/>
  <c r="DE17" i="2"/>
  <c r="DE41" i="2"/>
  <c r="DE52" i="2"/>
  <c r="DE68" i="2"/>
  <c r="DE65" i="2"/>
  <c r="DE81" i="2"/>
  <c r="DE75" i="2"/>
  <c r="DE31" i="2"/>
  <c r="DE37" i="2"/>
  <c r="DE80" i="2"/>
  <c r="DE49" i="2"/>
  <c r="DE86" i="2"/>
  <c r="DE13" i="2"/>
  <c r="DE26" i="2"/>
  <c r="DE47" i="2"/>
  <c r="DE50" i="2"/>
  <c r="DE73" i="2"/>
  <c r="DE56" i="2"/>
  <c r="DE79" i="2"/>
  <c r="DE63" i="2"/>
  <c r="DE18" i="2"/>
  <c r="DE44" i="2"/>
  <c r="DE66" i="2"/>
  <c r="DF7" i="2"/>
  <c r="DE53" i="2"/>
  <c r="DE24" i="2"/>
  <c r="DE69" i="2"/>
  <c r="DF17" i="2" l="1"/>
  <c r="DF25" i="2"/>
  <c r="DF32" i="2"/>
  <c r="DF48" i="2"/>
  <c r="DF45" i="2"/>
  <c r="DF61" i="2"/>
  <c r="DF56" i="2"/>
  <c r="DF73" i="2"/>
  <c r="DF74" i="2"/>
  <c r="DF88" i="2"/>
  <c r="DF15" i="2"/>
  <c r="DF22" i="2"/>
  <c r="DF30" i="2"/>
  <c r="DF46" i="2"/>
  <c r="DF43" i="2"/>
  <c r="DF59" i="2"/>
  <c r="DF54" i="2"/>
  <c r="DF70" i="2"/>
  <c r="DF72" i="2"/>
  <c r="DF87" i="2"/>
  <c r="DF9" i="2"/>
  <c r="DF21" i="2"/>
  <c r="DF29" i="2"/>
  <c r="DF36" i="2"/>
  <c r="DF33" i="2"/>
  <c r="DF49" i="2"/>
  <c r="DF65" i="2"/>
  <c r="DF10" i="2"/>
  <c r="DF16" i="2"/>
  <c r="DF24" i="2"/>
  <c r="DF40" i="2"/>
  <c r="DF37" i="2"/>
  <c r="DF53" i="2"/>
  <c r="DF69" i="2"/>
  <c r="DF64" i="2"/>
  <c r="DF82" i="2"/>
  <c r="DF81" i="2"/>
  <c r="DF11" i="2"/>
  <c r="DF14" i="2"/>
  <c r="DF31" i="2"/>
  <c r="DF38" i="2"/>
  <c r="DF35" i="2"/>
  <c r="DF51" i="2"/>
  <c r="DF67" i="2"/>
  <c r="DF62" i="2"/>
  <c r="DF79" i="2"/>
  <c r="DF80" i="2"/>
  <c r="DF28" i="2"/>
  <c r="DF52" i="2"/>
  <c r="DF91" i="2"/>
  <c r="DF12" i="2"/>
  <c r="DF26" i="2"/>
  <c r="DF39" i="2"/>
  <c r="DF71" i="2"/>
  <c r="DF83" i="2"/>
  <c r="DF57" i="2"/>
  <c r="DF27" i="2"/>
  <c r="DF63" i="2"/>
  <c r="DF44" i="2"/>
  <c r="DF60" i="2"/>
  <c r="DF78" i="2"/>
  <c r="DF19" i="2"/>
  <c r="DF34" i="2"/>
  <c r="DF47" i="2"/>
  <c r="DF58" i="2"/>
  <c r="DF76" i="2"/>
  <c r="DF20" i="2"/>
  <c r="DG7" i="2"/>
  <c r="DF75" i="2"/>
  <c r="DF13" i="2"/>
  <c r="DF41" i="2"/>
  <c r="DF68" i="2"/>
  <c r="DF86" i="2"/>
  <c r="DF18" i="2"/>
  <c r="DF42" i="2"/>
  <c r="DF55" i="2"/>
  <c r="DF66" i="2"/>
  <c r="DF85" i="2"/>
  <c r="DF77" i="2"/>
  <c r="DF50" i="2"/>
  <c r="DF89" i="2"/>
  <c r="DG11" i="2" l="1"/>
  <c r="DG17" i="2"/>
  <c r="DG25" i="2"/>
  <c r="DG41" i="2"/>
  <c r="DG38" i="2"/>
  <c r="DG54" i="2"/>
  <c r="DG70" i="2"/>
  <c r="DG67" i="2"/>
  <c r="DG81" i="2"/>
  <c r="DG77" i="2"/>
  <c r="DG9" i="2"/>
  <c r="DG15" i="2"/>
  <c r="DG32" i="2"/>
  <c r="DG39" i="2"/>
  <c r="DG36" i="2"/>
  <c r="DG52" i="2"/>
  <c r="DG68" i="2"/>
  <c r="DG65" i="2"/>
  <c r="DG80" i="2"/>
  <c r="DG75" i="2"/>
  <c r="DH7" i="2"/>
  <c r="DG20" i="2"/>
  <c r="DG26" i="2"/>
  <c r="DG33" i="2"/>
  <c r="DG49" i="2"/>
  <c r="DG46" i="2"/>
  <c r="DG62" i="2"/>
  <c r="DG59" i="2"/>
  <c r="DG74" i="2"/>
  <c r="DG88" i="2"/>
  <c r="DG91" i="2"/>
  <c r="DG18" i="2"/>
  <c r="DG24" i="2"/>
  <c r="DG31" i="2"/>
  <c r="DG47" i="2"/>
  <c r="DG44" i="2"/>
  <c r="DG60" i="2"/>
  <c r="DG57" i="2"/>
  <c r="DG72" i="2"/>
  <c r="DG87" i="2"/>
  <c r="DG83" i="2"/>
  <c r="DG12" i="2"/>
  <c r="DG30" i="2"/>
  <c r="DG34" i="2"/>
  <c r="DG66" i="2"/>
  <c r="DG78" i="2"/>
  <c r="DG10" i="2"/>
  <c r="DG28" i="2"/>
  <c r="DG51" i="2"/>
  <c r="DG64" i="2"/>
  <c r="DG76" i="2"/>
  <c r="DG21" i="2"/>
  <c r="DG58" i="2"/>
  <c r="DG19" i="2"/>
  <c r="DG56" i="2"/>
  <c r="DG16" i="2"/>
  <c r="DG29" i="2"/>
  <c r="DG42" i="2"/>
  <c r="DG55" i="2"/>
  <c r="DG86" i="2"/>
  <c r="DG14" i="2"/>
  <c r="DG27" i="2"/>
  <c r="DG40" i="2"/>
  <c r="DG53" i="2"/>
  <c r="DG85" i="2"/>
  <c r="DG71" i="2"/>
  <c r="DG43" i="2"/>
  <c r="DG79" i="2"/>
  <c r="DG13" i="2"/>
  <c r="DG37" i="2"/>
  <c r="DG50" i="2"/>
  <c r="DG63" i="2"/>
  <c r="DG73" i="2"/>
  <c r="DG22" i="2"/>
  <c r="DG35" i="2"/>
  <c r="DG48" i="2"/>
  <c r="DG61" i="2"/>
  <c r="DG89" i="2"/>
  <c r="DG45" i="2"/>
  <c r="DG82" i="2"/>
  <c r="DG69" i="2"/>
  <c r="DH10" i="2" l="1"/>
  <c r="DH16" i="2"/>
  <c r="DH24" i="2"/>
  <c r="DH40" i="2"/>
  <c r="DH37" i="2"/>
  <c r="DH53" i="2"/>
  <c r="DH69" i="2"/>
  <c r="DH17" i="2"/>
  <c r="DH25" i="2"/>
  <c r="DH32" i="2"/>
  <c r="DH48" i="2"/>
  <c r="DH45" i="2"/>
  <c r="DH61" i="2"/>
  <c r="DH56" i="2"/>
  <c r="DH11" i="2"/>
  <c r="DH29" i="2"/>
  <c r="DH33" i="2"/>
  <c r="DH65" i="2"/>
  <c r="DH68" i="2"/>
  <c r="DH91" i="2"/>
  <c r="DH86" i="2"/>
  <c r="DH12" i="2"/>
  <c r="DH18" i="2"/>
  <c r="DH26" i="2"/>
  <c r="DH42" i="2"/>
  <c r="DH39" i="2"/>
  <c r="DH55" i="2"/>
  <c r="DH71" i="2"/>
  <c r="DH66" i="2"/>
  <c r="DH83" i="2"/>
  <c r="DH85" i="2"/>
  <c r="DH20" i="2"/>
  <c r="DH64" i="2"/>
  <c r="DH14" i="2"/>
  <c r="DH35" i="2"/>
  <c r="DH67" i="2"/>
  <c r="DH80" i="2"/>
  <c r="DH13" i="2"/>
  <c r="DH28" i="2"/>
  <c r="DH41" i="2"/>
  <c r="DH52" i="2"/>
  <c r="DH73" i="2"/>
  <c r="DH74" i="2"/>
  <c r="DH88" i="2"/>
  <c r="DH15" i="2"/>
  <c r="DH22" i="2"/>
  <c r="DH30" i="2"/>
  <c r="DH46" i="2"/>
  <c r="DH43" i="2"/>
  <c r="DH59" i="2"/>
  <c r="DH54" i="2"/>
  <c r="DH70" i="2"/>
  <c r="DH72" i="2"/>
  <c r="DH87" i="2"/>
  <c r="DH57" i="2"/>
  <c r="DH82" i="2"/>
  <c r="DI7" i="2"/>
  <c r="DH31" i="2"/>
  <c r="DH51" i="2"/>
  <c r="DH79" i="2"/>
  <c r="DH21" i="2"/>
  <c r="DH36" i="2"/>
  <c r="DH49" i="2"/>
  <c r="DH60" i="2"/>
  <c r="DH77" i="2"/>
  <c r="DH78" i="2"/>
  <c r="DH9" i="2"/>
  <c r="DH19" i="2"/>
  <c r="DH27" i="2"/>
  <c r="DH34" i="2"/>
  <c r="DH50" i="2"/>
  <c r="DH47" i="2"/>
  <c r="DH63" i="2"/>
  <c r="DH58" i="2"/>
  <c r="DH75" i="2"/>
  <c r="DH76" i="2"/>
  <c r="DH89" i="2"/>
  <c r="DH44" i="2"/>
  <c r="DH81" i="2"/>
  <c r="DH38" i="2"/>
  <c r="DH62" i="2"/>
  <c r="DI9" i="2" l="1"/>
  <c r="DI15" i="2"/>
  <c r="DI32" i="2"/>
  <c r="DI39" i="2"/>
  <c r="DI36" i="2"/>
  <c r="DI52" i="2"/>
  <c r="DI68" i="2"/>
  <c r="DI65" i="2"/>
  <c r="DI81" i="2"/>
  <c r="DI75" i="2"/>
  <c r="DI11" i="2"/>
  <c r="DI17" i="2"/>
  <c r="DI25" i="2"/>
  <c r="DI41" i="2"/>
  <c r="DI38" i="2"/>
  <c r="DI54" i="2"/>
  <c r="DI70" i="2"/>
  <c r="DI67" i="2"/>
  <c r="DI85" i="2"/>
  <c r="DI77" i="2"/>
  <c r="DI87" i="2"/>
  <c r="DI22" i="2"/>
  <c r="DI35" i="2"/>
  <c r="DI64" i="2"/>
  <c r="DI78" i="2"/>
  <c r="DI12" i="2"/>
  <c r="DI37" i="2"/>
  <c r="DI66" i="2"/>
  <c r="DI73" i="2"/>
  <c r="DI14" i="2"/>
  <c r="DI19" i="2"/>
  <c r="DI27" i="2"/>
  <c r="DI43" i="2"/>
  <c r="DI40" i="2"/>
  <c r="DI56" i="2"/>
  <c r="DI53" i="2"/>
  <c r="DI69" i="2"/>
  <c r="DI86" i="2"/>
  <c r="DI79" i="2"/>
  <c r="DI16" i="2"/>
  <c r="DI21" i="2"/>
  <c r="DI29" i="2"/>
  <c r="DI45" i="2"/>
  <c r="DI42" i="2"/>
  <c r="DI58" i="2"/>
  <c r="DI55" i="2"/>
  <c r="DI72" i="2"/>
  <c r="DI82" i="2"/>
  <c r="DI28" i="2"/>
  <c r="DI48" i="2"/>
  <c r="DI71" i="2"/>
  <c r="DI30" i="2"/>
  <c r="DI50" i="2"/>
  <c r="DI80" i="2"/>
  <c r="DI18" i="2"/>
  <c r="DI24" i="2"/>
  <c r="DI31" i="2"/>
  <c r="DI47" i="2"/>
  <c r="DI44" i="2"/>
  <c r="DI60" i="2"/>
  <c r="DI57" i="2"/>
  <c r="DI74" i="2"/>
  <c r="DI88" i="2"/>
  <c r="DI83" i="2"/>
  <c r="DI20" i="2"/>
  <c r="DI26" i="2"/>
  <c r="DI33" i="2"/>
  <c r="DI49" i="2"/>
  <c r="DI46" i="2"/>
  <c r="DI62" i="2"/>
  <c r="DI59" i="2"/>
  <c r="DI76" i="2"/>
  <c r="DI89" i="2"/>
  <c r="DI91" i="2"/>
  <c r="DI10" i="2"/>
  <c r="DI51" i="2"/>
  <c r="DI61" i="2"/>
  <c r="DI13" i="2"/>
  <c r="DI34" i="2"/>
  <c r="DI63" i="2"/>
</calcChain>
</file>

<file path=xl/sharedStrings.xml><?xml version="1.0" encoding="utf-8"?>
<sst xmlns="http://schemas.openxmlformats.org/spreadsheetml/2006/main" count="160" uniqueCount="126">
  <si>
    <t>Institution</t>
  </si>
  <si>
    <t>Bailleur de fonds</t>
  </si>
  <si>
    <t>Chef de projet</t>
  </si>
  <si>
    <t>Recherchiste(s)</t>
  </si>
  <si>
    <t>Programmeur</t>
  </si>
  <si>
    <t>Photographe</t>
  </si>
  <si>
    <t>Vidéaste</t>
  </si>
  <si>
    <t>Tuteur(s)</t>
  </si>
  <si>
    <t>Collègues</t>
  </si>
  <si>
    <t>Apprenants</t>
  </si>
  <si>
    <t>Autre X</t>
  </si>
  <si>
    <t>C</t>
  </si>
  <si>
    <t>A</t>
  </si>
  <si>
    <t>I</t>
  </si>
  <si>
    <t xml:space="preserve">CHARTE DES RESPONSABILITÉS </t>
  </si>
  <si>
    <t>Participants: titres</t>
  </si>
  <si>
    <t>Participants: initiales</t>
  </si>
  <si>
    <t>ANALYSE</t>
  </si>
  <si>
    <t xml:space="preserve">Identifier le besoin </t>
  </si>
  <si>
    <t>Examiner l'offre de formation existante</t>
  </si>
  <si>
    <t>Analyser les besoins et contraintes du public-cible</t>
  </si>
  <si>
    <t>Analyser les ressources et contraintes de l'institution</t>
  </si>
  <si>
    <t xml:space="preserve">Identifier les modes de livraison </t>
  </si>
  <si>
    <t>Acquérir les technologies et les infrastructures nécessaires au démarrage</t>
  </si>
  <si>
    <t>Établir les coûts</t>
  </si>
  <si>
    <t>Produire le cahier des charges / la proposition / le prototype</t>
  </si>
  <si>
    <t>Obtenir les fonds et les autres ressources</t>
  </si>
  <si>
    <t>Évaluer la proposition/ le prototype</t>
  </si>
  <si>
    <t>Obtenir un accord sur l’analyse</t>
  </si>
  <si>
    <t>CONCEPTION</t>
  </si>
  <si>
    <t>Recruter l’équipe (ou faire l'appel d'offre)</t>
  </si>
  <si>
    <t>Répartir les tâches</t>
  </si>
  <si>
    <t>Faire l’échéancier détaillé</t>
  </si>
  <si>
    <t>Déterminer les modalités d'interaction avec le client (institution, bailleur de fonds, etc.)</t>
  </si>
  <si>
    <t>Choisir les contenus et médias existants à intégrer</t>
  </si>
  <si>
    <t>Déterminer la progression pédagogique (l'ordre des contenus)</t>
  </si>
  <si>
    <t>Préciser les modes et ressources d'encadrement et de soutien</t>
  </si>
  <si>
    <t>Définir l’arborescence détaillée du contenu</t>
  </si>
  <si>
    <t>Choisir les solutions informatiques détaillées</t>
  </si>
  <si>
    <t>Choisir les solutions audiovisuelles</t>
  </si>
  <si>
    <t>Concevoir le design visuel et la charte graphique</t>
  </si>
  <si>
    <t>Réaliser le scénario-maquette / le prototype détaillé</t>
  </si>
  <si>
    <t>Revoir et détailler l'échéancier</t>
  </si>
  <si>
    <t>Revoir et ajuster le budget</t>
  </si>
  <si>
    <t>Évaluer le scénario-maquette ou le prototype</t>
  </si>
  <si>
    <t>Obtenir un accord sur la conception</t>
  </si>
  <si>
    <t>PRODUCTION</t>
  </si>
  <si>
    <t>Scénariser les éléments (vidéo, audio, etc.)</t>
  </si>
  <si>
    <t>Recruter les participants ponctuels (musiciens, comédiens, animateurs, etc.)</t>
  </si>
  <si>
    <t>Adapter ou créer les contenus</t>
  </si>
  <si>
    <t>Vérifier et régulariser les droits d’auteur</t>
  </si>
  <si>
    <t>Créer le design visuel et la charte graphique</t>
  </si>
  <si>
    <t>Numériser et traiter les médias (bande son, vidéo, photos)</t>
  </si>
  <si>
    <t>Intégrer les médias et programmes</t>
  </si>
  <si>
    <t>Produire le guide d'étude</t>
  </si>
  <si>
    <t>Réviser les contenus</t>
  </si>
  <si>
    <t>Effectuer des tests de diffusion</t>
  </si>
  <si>
    <t>Évaluer la production</t>
  </si>
  <si>
    <t>Établir un plan de mise à jour</t>
  </si>
  <si>
    <t>Obtenir un accord sur le produit</t>
  </si>
  <si>
    <t>DIFFUSION</t>
  </si>
  <si>
    <t>Établir les modalités de distribution ou d’accès</t>
  </si>
  <si>
    <t>Établir un plan de communication</t>
  </si>
  <si>
    <t>Reproduire le matériel et/ou le mettre en ligne</t>
  </si>
  <si>
    <t>Vérifier la qualité de la diffusion</t>
  </si>
  <si>
    <t>Recruter les formateurs et tuteurs</t>
  </si>
  <si>
    <t>Former les formateurs et tuteurs à l'utilisation de l'environnement</t>
  </si>
  <si>
    <t>Obtenir un accord sur la diffusion (fin du développement)</t>
  </si>
  <si>
    <t>Admettre / Conseiller / Inscrire les apprenants</t>
  </si>
  <si>
    <t>Transmettre la documentation nécessaire aux apprenants</t>
  </si>
  <si>
    <t>Former, encadrer et évaluer les apprenants</t>
  </si>
  <si>
    <t>Faire les mises à jour périodiques</t>
  </si>
  <si>
    <t>Traiter les plaintes et autres demandes de modification de la formation</t>
  </si>
  <si>
    <t>Assurer le soutien technique</t>
  </si>
  <si>
    <t>ÉVALUATION</t>
  </si>
  <si>
    <t>Faire le diagnostic : Analyse des inscriptions et/ou enquête client</t>
  </si>
  <si>
    <t>Décider: statu quo, mise à jour ou mise au rencart.</t>
  </si>
  <si>
    <t>Effectuer les modifications, s’il y a lieu</t>
  </si>
  <si>
    <t>DIAGRAMME DE GANTT</t>
  </si>
  <si>
    <t>Début:</t>
  </si>
  <si>
    <t>Fin:</t>
  </si>
  <si>
    <t>Semaines</t>
  </si>
  <si>
    <t>Tâche</t>
  </si>
  <si>
    <t>Responsable</t>
  </si>
  <si>
    <t>Début</t>
  </si>
  <si>
    <t>Fin</t>
  </si>
  <si>
    <t>No. De</t>
  </si>
  <si>
    <t>%</t>
  </si>
  <si>
    <t>No</t>
  </si>
  <si>
    <t>Description de la tâche</t>
  </si>
  <si>
    <t>Date</t>
  </si>
  <si>
    <t>Jours</t>
  </si>
  <si>
    <t>Complété</t>
  </si>
  <si>
    <t>Mon projet</t>
  </si>
  <si>
    <t>NIVEAU D'EFFORTS REQUIS ET BUDGET SALARIAL</t>
  </si>
  <si>
    <t>Participants: salaire horaire ($)</t>
  </si>
  <si>
    <t>TOTAL SALAIRES PAR TÂCHE</t>
  </si>
  <si>
    <t>TOTAL SALAIRES PAR POSTE</t>
  </si>
  <si>
    <t>BUDGET TOTAL</t>
  </si>
  <si>
    <t xml:space="preserve">TOTAL </t>
  </si>
  <si>
    <t>Équipements et matériel</t>
  </si>
  <si>
    <t>Autres dépenses</t>
  </si>
  <si>
    <t>TOTAL</t>
  </si>
  <si>
    <t>Logiciels et télécom</t>
  </si>
  <si>
    <t>TOTAL PAR PHASE</t>
  </si>
  <si>
    <t>DÉPENSES</t>
  </si>
  <si>
    <r>
      <t xml:space="preserve">Autres </t>
    </r>
    <r>
      <rPr>
        <sz val="8"/>
        <rFont val="Arial"/>
        <family val="2"/>
      </rPr>
      <t>(ex: déplacements, droits d'auteur)</t>
    </r>
  </si>
  <si>
    <r>
      <t xml:space="preserve">Administration et frais généraux </t>
    </r>
    <r>
      <rPr>
        <sz val="8"/>
        <rFont val="Arial"/>
        <family val="2"/>
      </rPr>
      <t>(ex: locaux, assurances, entretien)</t>
    </r>
  </si>
  <si>
    <t>Spécialiste de contenus</t>
  </si>
  <si>
    <t>Réviseur scientifique</t>
  </si>
  <si>
    <t>Réviseur linguistique</t>
  </si>
  <si>
    <t>Conseiller pédagogique</t>
  </si>
  <si>
    <t>Technicien de soutien</t>
  </si>
  <si>
    <t>Collaborateur(s)</t>
  </si>
  <si>
    <t>Décrire le public-cible (ED0200)</t>
  </si>
  <si>
    <t>Établir les cibles d'apprentissage et préalables de la formation (ED0300)</t>
  </si>
  <si>
    <t>Déterminer les catégories d'évènement d'apprentissage à prévoir (ED0400)</t>
  </si>
  <si>
    <t>Identifier les technologies utilisables (ED0500)</t>
  </si>
  <si>
    <t>Déterminer l’échéancier préliminaire (ED0100)</t>
  </si>
  <si>
    <t>Établir les catégories de contenus à inclure et leurs particularités (ED Carte conceptuelle)</t>
  </si>
  <si>
    <t>Faire l’inventaire des contenus et des médias existants pouvant être inclus (déstructuration) (ED0700)</t>
  </si>
  <si>
    <t>Déterminer les contenus à produire (ED0700)</t>
  </si>
  <si>
    <t>Identifier les activités pédagogiques liées à chaque contenu (ED0700)</t>
  </si>
  <si>
    <t>Établir les modes d'évaluation (ED0800)</t>
  </si>
  <si>
    <t>AL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</si>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</sst>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"/>
    <numFmt numFmtId="165" formatCode="#,##0.00\ &quot;$&quot;"/>
    <numFmt numFmtId="166" formatCode="#,##0.00\ _$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4"/>
      <color indexed="62"/>
      <name val="Arial"/>
      <family val="2"/>
    </font>
    <font>
      <sz val="8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ck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5"/>
      </left>
      <right style="thin">
        <color indexed="55"/>
      </right>
      <top style="thick">
        <color indexed="8"/>
      </top>
      <bottom/>
      <diagonal/>
    </border>
    <border>
      <left style="thin">
        <color indexed="55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64"/>
      </top>
      <bottom style="thin">
        <color indexed="23"/>
      </bottom>
      <diagonal/>
    </border>
    <border>
      <left style="thin">
        <color indexed="23"/>
      </left>
      <right style="thick">
        <color indexed="64"/>
      </right>
      <top style="thick">
        <color indexed="64"/>
      </top>
      <bottom style="thin">
        <color indexed="23"/>
      </bottom>
      <diagonal/>
    </border>
    <border>
      <left style="thick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64"/>
      </right>
      <top style="thin">
        <color indexed="23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55"/>
      </bottom>
      <diagonal/>
    </border>
    <border>
      <left style="thick">
        <color indexed="64"/>
      </left>
      <right/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55"/>
      </top>
      <bottom style="thick">
        <color indexed="64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/>
      <right style="thin">
        <color indexed="55"/>
      </right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55"/>
      </bottom>
      <diagonal/>
    </border>
    <border>
      <left style="thin">
        <color indexed="55"/>
      </left>
      <right/>
      <top style="thick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55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55"/>
      </bottom>
      <diagonal/>
    </border>
    <border>
      <left/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55"/>
      </top>
      <bottom/>
      <diagonal/>
    </border>
    <border>
      <left/>
      <right style="thick">
        <color indexed="64"/>
      </right>
      <top style="thin">
        <color indexed="55"/>
      </top>
      <bottom/>
      <diagonal/>
    </border>
    <border>
      <left/>
      <right style="thick">
        <color indexed="64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55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ck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ck">
        <color indexed="64"/>
      </top>
      <bottom style="thick">
        <color indexed="64"/>
      </bottom>
      <diagonal/>
    </border>
    <border>
      <left style="thin">
        <color indexed="55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3" borderId="4" xfId="0" applyFont="1" applyFill="1" applyBorder="1" applyAlignment="1">
      <alignment vertical="top" wrapText="1"/>
    </xf>
    <xf numFmtId="0" fontId="6" fillId="3" borderId="5" xfId="0" applyFont="1" applyFill="1" applyBorder="1"/>
    <xf numFmtId="0" fontId="7" fillId="3" borderId="6" xfId="0" applyFont="1" applyFill="1" applyBorder="1" applyAlignment="1">
      <alignment vertical="top" wrapText="1"/>
    </xf>
    <xf numFmtId="0" fontId="0" fillId="3" borderId="6" xfId="0" applyFill="1" applyBorder="1"/>
    <xf numFmtId="0" fontId="0" fillId="3" borderId="7" xfId="0" applyFill="1" applyBorder="1"/>
    <xf numFmtId="0" fontId="6" fillId="3" borderId="8" xfId="0" applyFont="1" applyFill="1" applyBorder="1"/>
    <xf numFmtId="0" fontId="0" fillId="2" borderId="9" xfId="0" applyFill="1" applyBorder="1"/>
    <xf numFmtId="0" fontId="1" fillId="2" borderId="10" xfId="0" applyFont="1" applyFill="1" applyBorder="1" applyAlignment="1">
      <alignment horizontal="right" wrapText="1"/>
    </xf>
    <xf numFmtId="0" fontId="0" fillId="2" borderId="11" xfId="0" applyFill="1" applyBorder="1"/>
    <xf numFmtId="0" fontId="1" fillId="2" borderId="12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64" fontId="6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Alignment="1">
      <alignment vertical="top"/>
    </xf>
    <xf numFmtId="164" fontId="6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center" vertical="top"/>
    </xf>
    <xf numFmtId="0" fontId="4" fillId="0" borderId="0" xfId="0" applyFont="1"/>
    <xf numFmtId="164" fontId="10" fillId="3" borderId="4" xfId="0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0" fillId="3" borderId="6" xfId="0" applyFill="1" applyBorder="1" applyAlignment="1">
      <alignment vertical="top" wrapText="1"/>
    </xf>
    <xf numFmtId="164" fontId="6" fillId="3" borderId="6" xfId="0" applyNumberFormat="1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11" fillId="3" borderId="4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2" borderId="16" xfId="0" applyFill="1" applyBorder="1" applyAlignment="1">
      <alignment horizontal="left" vertical="top"/>
    </xf>
    <xf numFmtId="164" fontId="5" fillId="2" borderId="17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left" vertical="top" textRotation="90"/>
    </xf>
    <xf numFmtId="0" fontId="8" fillId="2" borderId="20" xfId="0" applyFont="1" applyFill="1" applyBorder="1" applyAlignment="1">
      <alignment horizontal="left" vertical="top" textRotation="90"/>
    </xf>
    <xf numFmtId="0" fontId="8" fillId="2" borderId="21" xfId="0" applyFont="1" applyFill="1" applyBorder="1" applyAlignment="1">
      <alignment horizontal="left" vertical="top" textRotation="90"/>
    </xf>
    <xf numFmtId="0" fontId="8" fillId="2" borderId="22" xfId="0" applyFont="1" applyFill="1" applyBorder="1" applyAlignment="1">
      <alignment horizontal="left" vertical="top" textRotation="90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vertical="top" wrapText="1"/>
    </xf>
    <xf numFmtId="164" fontId="5" fillId="2" borderId="25" xfId="0" applyNumberFormat="1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164" fontId="9" fillId="2" borderId="27" xfId="0" applyNumberFormat="1" applyFont="1" applyFill="1" applyBorder="1" applyAlignment="1">
      <alignment horizontal="left" vertical="top" textRotation="90"/>
    </xf>
    <xf numFmtId="164" fontId="9" fillId="2" borderId="28" xfId="0" applyNumberFormat="1" applyFont="1" applyFill="1" applyBorder="1" applyAlignment="1">
      <alignment horizontal="left" vertical="top" textRotation="90"/>
    </xf>
    <xf numFmtId="164" fontId="9" fillId="2" borderId="29" xfId="0" applyNumberFormat="1" applyFont="1" applyFill="1" applyBorder="1" applyAlignment="1">
      <alignment horizontal="left" vertical="top" textRotation="90"/>
    </xf>
    <xf numFmtId="0" fontId="4" fillId="0" borderId="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3" borderId="5" xfId="0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right" vertical="top" wrapText="1"/>
    </xf>
    <xf numFmtId="164" fontId="4" fillId="4" borderId="37" xfId="0" applyNumberFormat="1" applyFont="1" applyFill="1" applyBorder="1" applyAlignment="1">
      <alignment horizontal="left" vertical="top"/>
    </xf>
    <xf numFmtId="0" fontId="4" fillId="4" borderId="38" xfId="0" applyFont="1" applyFill="1" applyBorder="1" applyAlignment="1">
      <alignment horizontal="right" vertical="top" wrapText="1"/>
    </xf>
    <xf numFmtId="164" fontId="4" fillId="4" borderId="39" xfId="0" applyNumberFormat="1" applyFont="1" applyFill="1" applyBorder="1" applyAlignment="1">
      <alignment horizontal="left" vertical="top"/>
    </xf>
    <xf numFmtId="0" fontId="4" fillId="5" borderId="40" xfId="0" applyFont="1" applyFill="1" applyBorder="1" applyAlignment="1">
      <alignment vertical="center" textRotation="90" wrapText="1"/>
    </xf>
    <xf numFmtId="0" fontId="4" fillId="5" borderId="41" xfId="0" applyFont="1" applyFill="1" applyBorder="1" applyAlignment="1">
      <alignment vertical="center" textRotation="90" wrapText="1"/>
    </xf>
    <xf numFmtId="0" fontId="4" fillId="5" borderId="42" xfId="0" applyFont="1" applyFill="1" applyBorder="1" applyAlignment="1">
      <alignment vertical="center" textRotation="90" wrapText="1"/>
    </xf>
    <xf numFmtId="0" fontId="6" fillId="0" borderId="8" xfId="0" applyFont="1" applyFill="1" applyBorder="1"/>
    <xf numFmtId="0" fontId="1" fillId="0" borderId="4" xfId="0" applyFont="1" applyFill="1" applyBorder="1" applyAlignment="1">
      <alignment vertical="top" wrapText="1"/>
    </xf>
    <xf numFmtId="0" fontId="6" fillId="0" borderId="33" xfId="0" applyFont="1" applyFill="1" applyBorder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1" fillId="2" borderId="46" xfId="0" applyFont="1" applyFill="1" applyBorder="1" applyAlignment="1">
      <alignment horizontal="right" wrapText="1"/>
    </xf>
    <xf numFmtId="0" fontId="7" fillId="3" borderId="47" xfId="0" applyFont="1" applyFill="1" applyBorder="1" applyAlignment="1">
      <alignment vertical="top" wrapText="1"/>
    </xf>
    <xf numFmtId="0" fontId="4" fillId="2" borderId="48" xfId="0" applyFont="1" applyFill="1" applyBorder="1" applyAlignment="1">
      <alignment vertical="top" wrapText="1"/>
    </xf>
    <xf numFmtId="0" fontId="7" fillId="3" borderId="48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textRotation="90" wrapText="1"/>
    </xf>
    <xf numFmtId="0" fontId="4" fillId="2" borderId="6" xfId="0" applyFont="1" applyFill="1" applyBorder="1" applyAlignment="1">
      <alignment vertical="center" textRotation="90" wrapText="1"/>
    </xf>
    <xf numFmtId="0" fontId="4" fillId="2" borderId="8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vertical="center" textRotation="255" wrapText="1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2" borderId="49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/>
    </xf>
    <xf numFmtId="0" fontId="4" fillId="2" borderId="47" xfId="0" applyFont="1" applyFill="1" applyBorder="1" applyAlignment="1">
      <alignment vertical="center" textRotation="90" wrapText="1"/>
    </xf>
    <xf numFmtId="0" fontId="0" fillId="2" borderId="48" xfId="0" applyFill="1" applyBorder="1" applyAlignment="1">
      <alignment textRotation="255"/>
    </xf>
    <xf numFmtId="0" fontId="0" fillId="2" borderId="51" xfId="0" applyFill="1" applyBorder="1" applyAlignment="1">
      <alignment horizontal="left" vertical="top"/>
    </xf>
    <xf numFmtId="0" fontId="1" fillId="0" borderId="48" xfId="0" applyFont="1" applyBorder="1" applyAlignment="1">
      <alignment horizontal="center" vertical="top"/>
    </xf>
    <xf numFmtId="0" fontId="4" fillId="2" borderId="51" xfId="0" applyFont="1" applyFill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0" fillId="3" borderId="5" xfId="0" applyFill="1" applyBorder="1" applyAlignment="1">
      <alignment vertical="top"/>
    </xf>
    <xf numFmtId="0" fontId="0" fillId="3" borderId="47" xfId="0" applyFill="1" applyBorder="1" applyAlignment="1">
      <alignment vertical="top"/>
    </xf>
    <xf numFmtId="0" fontId="0" fillId="3" borderId="52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3" xfId="0" applyFill="1" applyBorder="1" applyAlignment="1">
      <alignment horizontal="left" vertical="top"/>
    </xf>
    <xf numFmtId="0" fontId="4" fillId="0" borderId="53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30" xfId="0" applyFont="1" applyFill="1" applyBorder="1"/>
    <xf numFmtId="0" fontId="1" fillId="2" borderId="54" xfId="0" applyFont="1" applyFill="1" applyBorder="1" applyAlignment="1">
      <alignment horizontal="right" wrapText="1"/>
    </xf>
    <xf numFmtId="0" fontId="6" fillId="2" borderId="31" xfId="0" applyFont="1" applyFill="1" applyBorder="1"/>
    <xf numFmtId="0" fontId="1" fillId="2" borderId="55" xfId="0" applyFont="1" applyFill="1" applyBorder="1" applyAlignment="1">
      <alignment horizontal="right" wrapText="1"/>
    </xf>
    <xf numFmtId="0" fontId="6" fillId="2" borderId="56" xfId="0" applyFont="1" applyFill="1" applyBorder="1"/>
    <xf numFmtId="0" fontId="1" fillId="2" borderId="57" xfId="0" applyFont="1" applyFill="1" applyBorder="1" applyAlignment="1">
      <alignment horizontal="right" wrapText="1"/>
    </xf>
    <xf numFmtId="0" fontId="6" fillId="2" borderId="32" xfId="0" applyFont="1" applyFill="1" applyBorder="1" applyAlignment="1">
      <alignment horizontal="left" vertical="top"/>
    </xf>
    <xf numFmtId="0" fontId="1" fillId="2" borderId="58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59" xfId="0" applyFont="1" applyFill="1" applyBorder="1" applyAlignment="1">
      <alignment vertical="top" wrapText="1"/>
    </xf>
    <xf numFmtId="166" fontId="14" fillId="4" borderId="8" xfId="0" applyNumberFormat="1" applyFont="1" applyFill="1" applyBorder="1" applyAlignment="1">
      <alignment vertical="center" wrapText="1"/>
    </xf>
    <xf numFmtId="166" fontId="14" fillId="4" borderId="4" xfId="0" applyNumberFormat="1" applyFont="1" applyFill="1" applyBorder="1" applyAlignment="1">
      <alignment vertical="center" wrapText="1"/>
    </xf>
    <xf numFmtId="166" fontId="14" fillId="4" borderId="48" xfId="0" applyNumberFormat="1" applyFont="1" applyFill="1" applyBorder="1" applyAlignment="1"/>
    <xf numFmtId="0" fontId="6" fillId="2" borderId="56" xfId="0" applyFont="1" applyFill="1" applyBorder="1" applyAlignment="1">
      <alignment vertical="top" wrapText="1"/>
    </xf>
    <xf numFmtId="0" fontId="6" fillId="3" borderId="30" xfId="0" applyFont="1" applyFill="1" applyBorder="1" applyAlignment="1">
      <alignment vertical="top" wrapText="1"/>
    </xf>
    <xf numFmtId="0" fontId="0" fillId="3" borderId="60" xfId="0" applyFill="1" applyBorder="1" applyAlignment="1">
      <alignment vertical="top"/>
    </xf>
    <xf numFmtId="0" fontId="1" fillId="2" borderId="61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64" xfId="0" applyFont="1" applyFill="1" applyBorder="1" applyAlignment="1">
      <alignment horizontal="center" vertical="top" wrapText="1"/>
    </xf>
    <xf numFmtId="0" fontId="0" fillId="2" borderId="65" xfId="0" applyFill="1" applyBorder="1" applyAlignment="1">
      <alignment vertical="top"/>
    </xf>
    <xf numFmtId="0" fontId="0" fillId="2" borderId="66" xfId="0" applyFill="1" applyBorder="1" applyAlignment="1">
      <alignment horizontal="left" vertical="top"/>
    </xf>
    <xf numFmtId="165" fontId="0" fillId="0" borderId="67" xfId="0" applyNumberFormat="1" applyFill="1" applyBorder="1" applyAlignment="1">
      <alignment vertical="top"/>
    </xf>
    <xf numFmtId="165" fontId="0" fillId="0" borderId="68" xfId="0" applyNumberFormat="1" applyFill="1" applyBorder="1" applyAlignment="1">
      <alignment vertical="top"/>
    </xf>
    <xf numFmtId="0" fontId="1" fillId="3" borderId="65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0" fillId="2" borderId="30" xfId="0" applyFill="1" applyBorder="1"/>
    <xf numFmtId="0" fontId="0" fillId="2" borderId="56" xfId="0" applyFill="1" applyBorder="1"/>
    <xf numFmtId="0" fontId="4" fillId="2" borderId="31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3" borderId="64" xfId="0" applyFont="1" applyFill="1" applyBorder="1" applyAlignment="1">
      <alignment horizontal="left" vertical="top"/>
    </xf>
    <xf numFmtId="0" fontId="1" fillId="3" borderId="65" xfId="0" applyFont="1" applyFill="1" applyBorder="1" applyAlignment="1">
      <alignment vertical="top"/>
    </xf>
    <xf numFmtId="0" fontId="1" fillId="3" borderId="66" xfId="0" applyFont="1" applyFill="1" applyBorder="1" applyAlignment="1">
      <alignment horizontal="left" vertical="top"/>
    </xf>
    <xf numFmtId="165" fontId="1" fillId="3" borderId="67" xfId="0" applyNumberFormat="1" applyFont="1" applyFill="1" applyBorder="1" applyAlignment="1">
      <alignment vertical="top"/>
    </xf>
    <xf numFmtId="0" fontId="1" fillId="2" borderId="53" xfId="0" applyFont="1" applyFill="1" applyBorder="1" applyAlignment="1">
      <alignment vertical="top"/>
    </xf>
    <xf numFmtId="0" fontId="1" fillId="6" borderId="64" xfId="0" applyFont="1" applyFill="1" applyBorder="1" applyAlignment="1">
      <alignment horizontal="center" vertical="top" wrapText="1"/>
    </xf>
    <xf numFmtId="0" fontId="0" fillId="6" borderId="65" xfId="0" applyFill="1" applyBorder="1" applyAlignment="1">
      <alignment vertical="top"/>
    </xf>
    <xf numFmtId="0" fontId="0" fillId="6" borderId="66" xfId="0" applyFill="1" applyBorder="1" applyAlignment="1">
      <alignment horizontal="left" vertical="top"/>
    </xf>
    <xf numFmtId="0" fontId="0" fillId="6" borderId="67" xfId="0" applyFill="1" applyBorder="1" applyAlignment="1">
      <alignment vertical="top"/>
    </xf>
    <xf numFmtId="0" fontId="0" fillId="6" borderId="68" xfId="0" applyFill="1" applyBorder="1" applyAlignment="1">
      <alignment vertical="top"/>
    </xf>
    <xf numFmtId="0" fontId="6" fillId="6" borderId="61" xfId="0" applyFont="1" applyFill="1" applyBorder="1" applyAlignment="1">
      <alignment horizontal="left" vertical="top"/>
    </xf>
    <xf numFmtId="0" fontId="1" fillId="6" borderId="63" xfId="0" applyFont="1" applyFill="1" applyBorder="1" applyAlignment="1">
      <alignment vertical="top" wrapText="1"/>
    </xf>
    <xf numFmtId="166" fontId="15" fillId="6" borderId="69" xfId="0" applyNumberFormat="1" applyFont="1" applyFill="1" applyBorder="1" applyAlignment="1">
      <alignment vertical="top"/>
    </xf>
    <xf numFmtId="0" fontId="0" fillId="7" borderId="70" xfId="0" applyFill="1" applyBorder="1" applyAlignment="1">
      <alignment vertical="top"/>
    </xf>
    <xf numFmtId="165" fontId="0" fillId="6" borderId="67" xfId="0" applyNumberFormat="1" applyFill="1" applyBorder="1" applyAlignment="1">
      <alignment vertical="top"/>
    </xf>
    <xf numFmtId="165" fontId="0" fillId="6" borderId="68" xfId="0" applyNumberFormat="1" applyFill="1" applyBorder="1" applyAlignment="1">
      <alignment vertical="top"/>
    </xf>
    <xf numFmtId="165" fontId="0" fillId="6" borderId="71" xfId="0" applyNumberFormat="1" applyFill="1" applyBorder="1" applyAlignment="1">
      <alignment vertical="top"/>
    </xf>
    <xf numFmtId="0" fontId="1" fillId="8" borderId="64" xfId="0" applyFont="1" applyFill="1" applyBorder="1" applyAlignment="1">
      <alignment horizontal="center" vertical="top" wrapText="1"/>
    </xf>
    <xf numFmtId="0" fontId="1" fillId="8" borderId="65" xfId="0" applyFont="1" applyFill="1" applyBorder="1" applyAlignment="1">
      <alignment horizontal="center" vertical="top"/>
    </xf>
    <xf numFmtId="0" fontId="0" fillId="8" borderId="65" xfId="0" applyFill="1" applyBorder="1" applyAlignment="1">
      <alignment vertical="top"/>
    </xf>
    <xf numFmtId="0" fontId="0" fillId="8" borderId="66" xfId="0" applyFill="1" applyBorder="1" applyAlignment="1">
      <alignment horizontal="left" vertical="top"/>
    </xf>
    <xf numFmtId="165" fontId="0" fillId="8" borderId="67" xfId="0" applyNumberFormat="1" applyFill="1" applyBorder="1" applyAlignment="1">
      <alignment vertical="top"/>
    </xf>
    <xf numFmtId="165" fontId="0" fillId="8" borderId="71" xfId="0" applyNumberFormat="1" applyFill="1" applyBorder="1" applyAlignment="1">
      <alignment vertical="top"/>
    </xf>
    <xf numFmtId="165" fontId="1" fillId="3" borderId="71" xfId="0" applyNumberFormat="1" applyFont="1" applyFill="1" applyBorder="1" applyAlignment="1">
      <alignment vertical="top"/>
    </xf>
    <xf numFmtId="0" fontId="1" fillId="9" borderId="63" xfId="0" applyFont="1" applyFill="1" applyBorder="1" applyAlignment="1">
      <alignment vertical="top" wrapText="1"/>
    </xf>
    <xf numFmtId="165" fontId="0" fillId="9" borderId="71" xfId="0" applyNumberFormat="1" applyFill="1" applyBorder="1" applyAlignment="1">
      <alignment vertical="top"/>
    </xf>
    <xf numFmtId="0" fontId="0" fillId="9" borderId="61" xfId="0" applyFill="1" applyBorder="1" applyAlignment="1">
      <alignment horizontal="left" vertical="top"/>
    </xf>
    <xf numFmtId="0" fontId="0" fillId="2" borderId="72" xfId="0" applyFill="1" applyBorder="1"/>
    <xf numFmtId="0" fontId="1" fillId="2" borderId="53" xfId="0" applyFont="1" applyFill="1" applyBorder="1" applyAlignment="1">
      <alignment horizontal="right" wrapText="1"/>
    </xf>
    <xf numFmtId="0" fontId="0" fillId="2" borderId="73" xfId="0" applyFill="1" applyBorder="1" applyAlignment="1">
      <alignment horizontal="left" vertical="top"/>
    </xf>
    <xf numFmtId="0" fontId="1" fillId="2" borderId="74" xfId="0" applyFont="1" applyFill="1" applyBorder="1" applyAlignment="1">
      <alignment horizontal="left" wrapText="1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AEAEA"/>
      <rgbColor rgb="00FFFFCC"/>
      <rgbColor rgb="00ADECEB"/>
      <rgbColor rgb="00FFC5FF"/>
      <rgbColor rgb="00FF8080"/>
      <rgbColor rgb="000066CC"/>
      <rgbColor rgb="00CCCCFF"/>
      <rgbColor rgb="00000080"/>
      <rgbColor rgb="00F8F8F8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15</xdr:col>
      <xdr:colOff>161925</xdr:colOff>
      <xdr:row>0</xdr:row>
      <xdr:rowOff>1371600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8100" y="9525"/>
          <a:ext cx="7143750" cy="1362075"/>
        </a:xfrm>
        <a:prstGeom prst="rect">
          <a:avLst/>
        </a:prstGeom>
        <a:solidFill>
          <a:srgbClr val="D5EA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CONSIGNES</a:t>
          </a:r>
        </a:p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Ne compléter ou modifier que les cases blanches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1- Remplacez "Mon projet" par le nom donné à votre projet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2- Modifiez au besoin les tâches à effectuer. Évitez dans la mesure du possible de supprimer ou d'ajouter des lignes, ce qui pourrait modifier les formules et le format d'impression.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3- Modifiez s'il y a lieu les titres des différentes fonctions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4- Assignez les responsabilités relatives aux différentes fonctions de votre projet. Pour ce faire, remplacez les codes déjà inscrits par les codes appropriés à votre cas, expliqués dans la légende ci-contre. Veillez à ce qu'il y ait un responsable par tâche.</a:t>
          </a:r>
        </a:p>
        <a:p>
          <a:pPr algn="l" rtl="0">
            <a:defRPr sz="1000"/>
          </a:pPr>
          <a:endParaRPr lang="fr-C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285750</xdr:colOff>
      <xdr:row>0</xdr:row>
      <xdr:rowOff>28575</xdr:rowOff>
    </xdr:from>
    <xdr:to>
      <xdr:col>21</xdr:col>
      <xdr:colOff>0</xdr:colOff>
      <xdr:row>0</xdr:row>
      <xdr:rowOff>1400175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305675" y="28575"/>
          <a:ext cx="1543050" cy="1371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LÉGENDE</a:t>
          </a:r>
          <a:endParaRPr lang="fr-CA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  R = Réalise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  A = Assiste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  I = Doit être informé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  C = Doit être consulté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  X = Approuve ou décide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17</xdr:col>
      <xdr:colOff>123825</xdr:colOff>
      <xdr:row>0</xdr:row>
      <xdr:rowOff>1285875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23825" y="9525"/>
          <a:ext cx="7620000" cy="1276350"/>
        </a:xfrm>
        <a:prstGeom prst="rect">
          <a:avLst/>
        </a:prstGeom>
        <a:solidFill>
          <a:srgbClr val="D5EA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CONSIGNES</a:t>
          </a:r>
        </a:p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Ne compléter ou modifier que les cases blanches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1- Complétez d'abord la Charte des responsabilités (onglet: "Responsabilites"), de façon à ce que les tâches et responsabilités de votre projet s'affichent. Veillez notamment à bien assigner un responsable (code "R") à chaque tâche.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2- Pour chaque tâche, remplacez les dates de début et de fin par des dates appropriées à votre projet. Indiquez ces dates dans un format de date reconnu par Excel (ex: 2007-10-22).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3- Au fur et à mesure de la progression du projet, indiquez le pourcentage de chaque tâche qui est complété et révisez en conséquence les dates de début et de fin.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21</xdr:col>
      <xdr:colOff>733425</xdr:colOff>
      <xdr:row>1</xdr:row>
      <xdr:rowOff>133350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71450" y="9525"/>
          <a:ext cx="8839200" cy="1200150"/>
        </a:xfrm>
        <a:prstGeom prst="rect">
          <a:avLst/>
        </a:prstGeom>
        <a:solidFill>
          <a:srgbClr val="D5EA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CONSIGNES</a:t>
          </a:r>
        </a:p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Ne compléter ou modifier que les cases blanches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1- Complétez d'abord la Charte des responsabilités (onglet: "Responsabilites"), de façon à ce que les tâches et responsabilités de votre projet s'affichent.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2- Indiquez, pour chacune des ressources humaines dont le travail est facturé au projet, le tarif horaire versé à cette ressource.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3- Remplacez chacun des codes de responsabilités assignés (R, A, X, C, I) par le nombre d'heures de travail qu'il représente pour  chaque ressource, à chaque tâche. 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Les totaux seront calculés automatiquement.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38100</xdr:rowOff>
    </xdr:from>
    <xdr:to>
      <xdr:col>8</xdr:col>
      <xdr:colOff>952500</xdr:colOff>
      <xdr:row>0</xdr:row>
      <xdr:rowOff>1028700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3850" y="38100"/>
          <a:ext cx="7686675" cy="990600"/>
        </a:xfrm>
        <a:prstGeom prst="rect">
          <a:avLst/>
        </a:prstGeom>
        <a:solidFill>
          <a:srgbClr val="D5EA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CONSIGNES</a:t>
          </a:r>
        </a:p>
        <a:p>
          <a:pPr algn="l" rtl="0">
            <a:defRPr sz="1000"/>
          </a:pPr>
          <a:r>
            <a:rPr lang="fr-CA" sz="1000" b="1" i="0" strike="noStrike">
              <a:solidFill>
                <a:srgbClr val="000000"/>
              </a:solidFill>
              <a:latin typeface="Arial"/>
              <a:cs typeface="Arial"/>
            </a:rPr>
            <a:t>Ne compléter ou modifier que les cases blanches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1- Complétez d'abord la Charte des responsabilités (onglet: "Responsabilites"), de façon à ce que les tâches de votre projet s'affichent.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2- Complétez ensuite le niveau d'effort demandé (onglet: "Effort"), de façon à ce que les dépenses salariales s'affichent.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3- Ajoutez à l'endroit approprié les autres dépenses du projet.</a:t>
          </a:r>
        </a:p>
        <a:p>
          <a:pPr algn="l" rtl="0">
            <a:defRPr sz="1000"/>
          </a:pPr>
          <a:r>
            <a:rPr lang="fr-CA" sz="1000" b="0" i="0" strike="noStrike">
              <a:solidFill>
                <a:srgbClr val="000000"/>
              </a:solidFill>
              <a:latin typeface="Arial"/>
              <a:cs typeface="Arial"/>
            </a:rPr>
            <a:t>Les totaux se calculeront automatiquement.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0"/>
  <sheetViews>
    <sheetView showGridLines="0" showZeros="0" tabSelected="1" zoomScaleNormal="100" workbookViewId="0">
      <selection sqref="A1:U1048576"/>
    </sheetView>
  </sheetViews>
  <sheetFormatPr baseColWidth="10" defaultRowHeight="12.75" x14ac:dyDescent="0.2"/>
  <cols>
    <col min="1" max="1" width="3.42578125" customWidth="1"/>
    <col min="2" max="2" width="47.140625" style="3" customWidth="1"/>
    <col min="3" max="21" width="4.5703125" customWidth="1"/>
    <col min="27" max="29" width="0" hidden="1" customWidth="1"/>
  </cols>
  <sheetData>
    <row r="1" spans="1:89" ht="115.5" customHeight="1" x14ac:dyDescent="0.2"/>
    <row r="2" spans="1:89" ht="24.75" customHeight="1" x14ac:dyDescent="0.25">
      <c r="A2" s="86" t="s">
        <v>14</v>
      </c>
      <c r="B2" s="2"/>
    </row>
    <row r="3" spans="1:89" ht="19.5" thickBot="1" x14ac:dyDescent="0.35">
      <c r="A3" s="1"/>
      <c r="B3" s="88" t="s">
        <v>93</v>
      </c>
    </row>
    <row r="4" spans="1:89" ht="111" thickTop="1" x14ac:dyDescent="0.2">
      <c r="A4" s="17"/>
      <c r="B4" s="18" t="s">
        <v>15</v>
      </c>
      <c r="C4" s="96" t="s">
        <v>0</v>
      </c>
      <c r="D4" s="97" t="s">
        <v>1</v>
      </c>
      <c r="E4" s="97" t="s">
        <v>2</v>
      </c>
      <c r="F4" s="97" t="s">
        <v>108</v>
      </c>
      <c r="G4" s="97" t="s">
        <v>113</v>
      </c>
      <c r="H4" s="97" t="s">
        <v>3</v>
      </c>
      <c r="I4" s="97" t="s">
        <v>109</v>
      </c>
      <c r="J4" s="97" t="s">
        <v>110</v>
      </c>
      <c r="K4" s="97" t="s">
        <v>9</v>
      </c>
      <c r="L4" s="97" t="s">
        <v>4</v>
      </c>
      <c r="M4" s="97" t="s">
        <v>5</v>
      </c>
      <c r="N4" s="97" t="s">
        <v>6</v>
      </c>
      <c r="O4" s="97" t="s">
        <v>7</v>
      </c>
      <c r="P4" s="97" t="s">
        <v>8</v>
      </c>
      <c r="Q4" s="97" t="s">
        <v>112</v>
      </c>
      <c r="R4" s="97"/>
      <c r="S4" s="97" t="s">
        <v>111</v>
      </c>
      <c r="T4" s="97"/>
      <c r="U4" s="98" t="s">
        <v>10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x14ac:dyDescent="0.2">
      <c r="A5" s="19"/>
      <c r="B5" s="20" t="s">
        <v>16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 t="s">
        <v>124</v>
      </c>
      <c r="T5" s="103"/>
      <c r="U5" s="104"/>
    </row>
    <row r="6" spans="1:89" ht="13.5" thickBot="1" x14ac:dyDescent="0.25">
      <c r="A6" s="6" t="s">
        <v>88</v>
      </c>
      <c r="B6" s="7" t="s">
        <v>89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89" ht="13.5" thickTop="1" x14ac:dyDescent="0.2">
      <c r="A7" s="12"/>
      <c r="B7" s="13" t="s">
        <v>17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1:89" x14ac:dyDescent="0.2">
      <c r="A8" s="99">
        <v>1</v>
      </c>
      <c r="B8" s="66" t="s">
        <v>18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125</v>
      </c>
      <c r="T8" s="21"/>
      <c r="U8" s="22"/>
      <c r="AA8">
        <f>IF(Responsabilites!C8="R",Responsabilites!$C$4,IF(Responsabilites!D8="R",Responsabilites!$D$4,IF(Responsabilites!E8="R",Responsabilites!$E$4,IF(Responsabilites!F8="R",Responsabilites!$F$4,IF(Responsabilites!G8="R",Responsabilites!$G$4,IF(Responsabilites!H8="R",Responsabilites!$H$4,IF(Responsabilites!I8="R",Responsabilites!$I$4,IF(Responsabilites!J8="R",Responsabilites!$J$4,0))))))))</f>
        <v>0</v>
      </c>
      <c r="AB8" s="38">
        <f>IF(Responsabilites!K8="R",Responsabilites!$K$4,IF(Responsabilites!L8="R",Responsabilites!$L$4,IF(Responsabilites!M8="R",Responsabilites!$M$4,IF(Responsabilites!N8="R",Responsabilites!$N$4,IF(Responsabilites!O8="R",Responsabilites!$O$4,IF(Responsabilites!P8="R",Responsabilites!$P$4,IF(Responsabilites!Q8="R",Responsabilites!$Q$4,IF(Responsabilites!R8="R",Responsabilites!$R$4,0))))))))</f>
        <v>0</v>
      </c>
      <c r="AC8" s="38" t="str">
        <f>IF(Responsabilites!S8="R",Responsabilites!$S$4,IF(Responsabilites!S8="R",Responsabilites!$S$4,IF(Responsabilites!T8="R",Responsabilites!$T$4,IF(Responsabilites!U8="R",Responsabilites!$U$4,IF(Responsabilites!V8="R",Responsabilites!$V$4,IF(Responsabilites!W8="R",Responsabilites!$W$4,IF(Responsabilites!X8="R",Responsabilites!$X$4,IF(Responsabilites!Y8="R",Responsabilites!$Y$4,0))))))))</f>
        <v>Conseiller pédagogique</v>
      </c>
    </row>
    <row r="9" spans="1:89" x14ac:dyDescent="0.2">
      <c r="A9" s="99">
        <f>$A8+1</f>
        <v>2</v>
      </c>
      <c r="B9" s="66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AA9">
        <f>IF(Responsabilites!C9="R",Responsabilites!$C$4,IF(Responsabilites!D9="R",Responsabilites!$D$4,IF(Responsabilites!E9="R",Responsabilites!$E$4,IF(Responsabilites!F9="R",Responsabilites!$F$4,IF(Responsabilites!G9="R",Responsabilites!$G$4,IF(Responsabilites!H9="R",Responsabilites!$H$4,IF(Responsabilites!I9="R",Responsabilites!$I$4,IF(Responsabilites!J9="R",Responsabilites!$J$4,0))))))))</f>
        <v>0</v>
      </c>
      <c r="AB9" s="38">
        <f>IF(Responsabilites!K9="R",Responsabilites!$K$4,IF(Responsabilites!L9="R",Responsabilites!$L$4,IF(Responsabilites!M9="R",Responsabilites!$M$4,IF(Responsabilites!N9="R",Responsabilites!$N$4,IF(Responsabilites!O9="R",Responsabilites!$O$4,IF(Responsabilites!P9="R",Responsabilites!$P$4,IF(Responsabilites!Q9="R",Responsabilites!$Q$4,IF(Responsabilites!R9="R",Responsabilites!$R$4,0))))))))</f>
        <v>0</v>
      </c>
      <c r="AC9" s="38">
        <f>IF(Responsabilites!S9="R",Responsabilites!$S$4,IF(Responsabilites!S9="R",Responsabilites!$S$4,IF(Responsabilites!T9="R",Responsabilites!$T$4,IF(Responsabilites!U9="R",Responsabilites!$U$4,IF(Responsabilites!V9="R",Responsabilites!$V$4,IF(Responsabilites!W9="R",Responsabilites!$W$4,IF(Responsabilites!X9="R",Responsabilites!$X$4,IF(Responsabilites!Y9="R",Responsabilites!$Y$4,0))))))))</f>
        <v>0</v>
      </c>
    </row>
    <row r="10" spans="1:89" x14ac:dyDescent="0.2">
      <c r="A10" s="99">
        <f t="shared" ref="A10:A24" si="0">$A9+1</f>
        <v>3</v>
      </c>
      <c r="B10" s="66" t="s">
        <v>114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12</v>
      </c>
      <c r="T10" s="21"/>
      <c r="U10" s="22"/>
      <c r="AA10">
        <f>IF(Responsabilites!C10="R",Responsabilites!$C$4,IF(Responsabilites!D10="R",Responsabilites!$D$4,IF(Responsabilites!E10="R",Responsabilites!$E$4,IF(Responsabilites!F10="R",Responsabilites!$F$4,IF(Responsabilites!G10="R",Responsabilites!$G$4,IF(Responsabilites!H10="R",Responsabilites!$H$4,IF(Responsabilites!I10="R",Responsabilites!$I$4,IF(Responsabilites!J10="R",Responsabilites!$J$4,0))))))))</f>
        <v>0</v>
      </c>
      <c r="AB10" s="38">
        <f>IF(Responsabilites!K10="R",Responsabilites!$K$4,IF(Responsabilites!L10="R",Responsabilites!$L$4,IF(Responsabilites!M10="R",Responsabilites!$M$4,IF(Responsabilites!N10="R",Responsabilites!$N$4,IF(Responsabilites!O10="R",Responsabilites!$O$4,IF(Responsabilites!P10="R",Responsabilites!$P$4,IF(Responsabilites!Q10="R",Responsabilites!$Q$4,IF(Responsabilites!R10="R",Responsabilites!$R$4,0))))))))</f>
        <v>0</v>
      </c>
      <c r="AC10" s="38">
        <f>IF(Responsabilites!S10="R",Responsabilites!$S$4,IF(Responsabilites!S10="R",Responsabilites!$S$4,IF(Responsabilites!T10="R",Responsabilites!$T$4,IF(Responsabilites!U10="R",Responsabilites!$U$4,IF(Responsabilites!V10="R",Responsabilites!$V$4,IF(Responsabilites!W10="R",Responsabilites!$W$4,IF(Responsabilites!X10="R",Responsabilites!$X$4,IF(Responsabilites!Y10="R",Responsabilites!$Y$4,0))))))))</f>
        <v>0</v>
      </c>
    </row>
    <row r="11" spans="1:89" ht="14.25" customHeight="1" x14ac:dyDescent="0.2">
      <c r="A11" s="99">
        <f t="shared" si="0"/>
        <v>4</v>
      </c>
      <c r="B11" s="66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AA11">
        <f>IF(Responsabilites!C11="R",Responsabilites!$C$4,IF(Responsabilites!D11="R",Responsabilites!$D$4,IF(Responsabilites!E11="R",Responsabilites!$E$4,IF(Responsabilites!F11="R",Responsabilites!$F$4,IF(Responsabilites!G11="R",Responsabilites!$G$4,IF(Responsabilites!H11="R",Responsabilites!$H$4,IF(Responsabilites!I11="R",Responsabilites!$I$4,IF(Responsabilites!J11="R",Responsabilites!$J$4,0))))))))</f>
        <v>0</v>
      </c>
      <c r="AB11" s="38">
        <f>IF(Responsabilites!K11="R",Responsabilites!$K$4,IF(Responsabilites!L11="R",Responsabilites!$L$4,IF(Responsabilites!M11="R",Responsabilites!$M$4,IF(Responsabilites!N11="R",Responsabilites!$N$4,IF(Responsabilites!O11="R",Responsabilites!$O$4,IF(Responsabilites!P11="R",Responsabilites!$P$4,IF(Responsabilites!Q11="R",Responsabilites!$Q$4,IF(Responsabilites!R11="R",Responsabilites!$R$4,0))))))))</f>
        <v>0</v>
      </c>
      <c r="AC11" s="38">
        <f>IF(Responsabilites!S11="R",Responsabilites!$S$4,IF(Responsabilites!S11="R",Responsabilites!$S$4,IF(Responsabilites!T11="R",Responsabilites!$T$4,IF(Responsabilites!U11="R",Responsabilites!$U$4,IF(Responsabilites!V11="R",Responsabilites!$V$4,IF(Responsabilites!W11="R",Responsabilites!$W$4,IF(Responsabilites!X11="R",Responsabilites!$X$4,IF(Responsabilites!Y11="R",Responsabilites!$Y$4,0))))))))</f>
        <v>0</v>
      </c>
    </row>
    <row r="12" spans="1:89" x14ac:dyDescent="0.2">
      <c r="A12" s="99">
        <f t="shared" si="0"/>
        <v>5</v>
      </c>
      <c r="B12" s="66" t="s">
        <v>21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AA12">
        <f>IF(Responsabilites!C12="R",Responsabilites!$C$4,IF(Responsabilites!D12="R",Responsabilites!$D$4,IF(Responsabilites!E12="R",Responsabilites!$E$4,IF(Responsabilites!F12="R",Responsabilites!$F$4,IF(Responsabilites!G12="R",Responsabilites!$G$4,IF(Responsabilites!H12="R",Responsabilites!$H$4,IF(Responsabilites!I12="R",Responsabilites!$I$4,IF(Responsabilites!J12="R",Responsabilites!$J$4,0))))))))</f>
        <v>0</v>
      </c>
      <c r="AB12" s="38">
        <f>IF(Responsabilites!K12="R",Responsabilites!$K$4,IF(Responsabilites!L12="R",Responsabilites!$L$4,IF(Responsabilites!M12="R",Responsabilites!$M$4,IF(Responsabilites!N12="R",Responsabilites!$N$4,IF(Responsabilites!O12="R",Responsabilites!$O$4,IF(Responsabilites!P12="R",Responsabilites!$P$4,IF(Responsabilites!Q12="R",Responsabilites!$Q$4,IF(Responsabilites!R12="R",Responsabilites!$R$4,0))))))))</f>
        <v>0</v>
      </c>
      <c r="AC12" s="38">
        <f>IF(Responsabilites!S12="R",Responsabilites!$S$4,IF(Responsabilites!S12="R",Responsabilites!$S$4,IF(Responsabilites!T12="R",Responsabilites!$T$4,IF(Responsabilites!U12="R",Responsabilites!$U$4,IF(Responsabilites!V12="R",Responsabilites!$V$4,IF(Responsabilites!W12="R",Responsabilites!$W$4,IF(Responsabilites!X12="R",Responsabilites!$X$4,IF(Responsabilites!Y12="R",Responsabilites!$Y$4,0))))))))</f>
        <v>0</v>
      </c>
    </row>
    <row r="13" spans="1:89" ht="25.5" x14ac:dyDescent="0.2">
      <c r="A13" s="99">
        <f t="shared" si="0"/>
        <v>6</v>
      </c>
      <c r="B13" s="66" t="s">
        <v>115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 t="s">
        <v>12</v>
      </c>
      <c r="T13" s="21"/>
      <c r="U13" s="22"/>
      <c r="AA13">
        <f>IF(Responsabilites!C13="R",Responsabilites!$C$4,IF(Responsabilites!D13="R",Responsabilites!$D$4,IF(Responsabilites!E13="R",Responsabilites!$E$4,IF(Responsabilites!F13="R",Responsabilites!$F$4,IF(Responsabilites!G13="R",Responsabilites!$G$4,IF(Responsabilites!H13="R",Responsabilites!$H$4,IF(Responsabilites!I13="R",Responsabilites!$I$4,IF(Responsabilites!J13="R",Responsabilites!$J$4,0))))))))</f>
        <v>0</v>
      </c>
      <c r="AB13" s="38">
        <f>IF(Responsabilites!K13="R",Responsabilites!$K$4,IF(Responsabilites!L13="R",Responsabilites!$L$4,IF(Responsabilites!M13="R",Responsabilites!$M$4,IF(Responsabilites!N13="R",Responsabilites!$N$4,IF(Responsabilites!O13="R",Responsabilites!$O$4,IF(Responsabilites!P13="R",Responsabilites!$P$4,IF(Responsabilites!Q13="R",Responsabilites!$Q$4,IF(Responsabilites!R13="R",Responsabilites!$R$4,0))))))))</f>
        <v>0</v>
      </c>
      <c r="AC13" s="38">
        <f>IF(Responsabilites!S13="R",Responsabilites!$S$4,IF(Responsabilites!S13="R",Responsabilites!$S$4,IF(Responsabilites!T13="R",Responsabilites!$T$4,IF(Responsabilites!U13="R",Responsabilites!$U$4,IF(Responsabilites!V13="R",Responsabilites!$V$4,IF(Responsabilites!W13="R",Responsabilites!$W$4,IF(Responsabilites!X13="R",Responsabilites!$X$4,IF(Responsabilites!Y13="R",Responsabilites!$Y$4,0))))))))</f>
        <v>0</v>
      </c>
    </row>
    <row r="14" spans="1:89" ht="25.5" x14ac:dyDescent="0.2">
      <c r="A14" s="99">
        <f t="shared" si="0"/>
        <v>7</v>
      </c>
      <c r="B14" s="66" t="s">
        <v>119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AA14">
        <f>IF(Responsabilites!C14="R",Responsabilites!$C$4,IF(Responsabilites!D14="R",Responsabilites!$D$4,IF(Responsabilites!E14="R",Responsabilites!$E$4,IF(Responsabilites!F14="R",Responsabilites!$F$4,IF(Responsabilites!G14="R",Responsabilites!$G$4,IF(Responsabilites!H14="R",Responsabilites!$H$4,IF(Responsabilites!I14="R",Responsabilites!$I$4,IF(Responsabilites!J14="R",Responsabilites!$J$4,0))))))))</f>
        <v>0</v>
      </c>
      <c r="AB14" s="38">
        <f>IF(Responsabilites!K14="R",Responsabilites!$K$4,IF(Responsabilites!L14="R",Responsabilites!$L$4,IF(Responsabilites!M14="R",Responsabilites!$M$4,IF(Responsabilites!N14="R",Responsabilites!$N$4,IF(Responsabilites!O14="R",Responsabilites!$O$4,IF(Responsabilites!P14="R",Responsabilites!$P$4,IF(Responsabilites!Q14="R",Responsabilites!$Q$4,IF(Responsabilites!R14="R",Responsabilites!$R$4,0))))))))</f>
        <v>0</v>
      </c>
      <c r="AC14" s="38">
        <f>IF(Responsabilites!S14="R",Responsabilites!$S$4,IF(Responsabilites!S14="R",Responsabilites!$S$4,IF(Responsabilites!T14="R",Responsabilites!$T$4,IF(Responsabilites!U14="R",Responsabilites!$U$4,IF(Responsabilites!V14="R",Responsabilites!$V$4,IF(Responsabilites!W14="R",Responsabilites!$W$4,IF(Responsabilites!X14="R",Responsabilites!$X$4,IF(Responsabilites!Y14="R",Responsabilites!$Y$4,0))))))))</f>
        <v>0</v>
      </c>
    </row>
    <row r="15" spans="1:89" ht="25.5" x14ac:dyDescent="0.2">
      <c r="A15" s="99">
        <f t="shared" si="0"/>
        <v>8</v>
      </c>
      <c r="B15" s="66" t="s">
        <v>116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 t="s">
        <v>12</v>
      </c>
      <c r="T15" s="21"/>
      <c r="U15" s="22"/>
      <c r="AA15">
        <f>IF(Responsabilites!C15="R",Responsabilites!$C$4,IF(Responsabilites!D15="R",Responsabilites!$D$4,IF(Responsabilites!E15="R",Responsabilites!$E$4,IF(Responsabilites!F15="R",Responsabilites!$F$4,IF(Responsabilites!G15="R",Responsabilites!$G$4,IF(Responsabilites!H15="R",Responsabilites!$H$4,IF(Responsabilites!I15="R",Responsabilites!$I$4,IF(Responsabilites!J15="R",Responsabilites!$J$4,0))))))))</f>
        <v>0</v>
      </c>
      <c r="AB15" s="38">
        <f>IF(Responsabilites!K15="R",Responsabilites!$K$4,IF(Responsabilites!L15="R",Responsabilites!$L$4,IF(Responsabilites!M15="R",Responsabilites!$M$4,IF(Responsabilites!N15="R",Responsabilites!$N$4,IF(Responsabilites!O15="R",Responsabilites!$O$4,IF(Responsabilites!P15="R",Responsabilites!$P$4,IF(Responsabilites!Q15="R",Responsabilites!$Q$4,IF(Responsabilites!R15="R",Responsabilites!$R$4,0))))))))</f>
        <v>0</v>
      </c>
      <c r="AC15" s="38">
        <f>IF(Responsabilites!S15="R",Responsabilites!$S$4,IF(Responsabilites!S15="R",Responsabilites!$S$4,IF(Responsabilites!T15="R",Responsabilites!$T$4,IF(Responsabilites!U15="R",Responsabilites!$U$4,IF(Responsabilites!V15="R",Responsabilites!$V$4,IF(Responsabilites!W15="R",Responsabilites!$W$4,IF(Responsabilites!X15="R",Responsabilites!$X$4,IF(Responsabilites!Y15="R",Responsabilites!$Y$4,0))))))))</f>
        <v>0</v>
      </c>
    </row>
    <row r="16" spans="1:89" x14ac:dyDescent="0.2">
      <c r="A16" s="99">
        <f t="shared" si="0"/>
        <v>9</v>
      </c>
      <c r="B16" s="34" t="s">
        <v>22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AA16">
        <f>IF(Responsabilites!C16="R",Responsabilites!$C$4,IF(Responsabilites!D16="R",Responsabilites!$D$4,IF(Responsabilites!E16="R",Responsabilites!$E$4,IF(Responsabilites!F16="R",Responsabilites!$F$4,IF(Responsabilites!G16="R",Responsabilites!$G$4,IF(Responsabilites!H16="R",Responsabilites!$H$4,IF(Responsabilites!I16="R",Responsabilites!$I$4,IF(Responsabilites!J16="R",Responsabilites!$J$4,0))))))))</f>
        <v>0</v>
      </c>
      <c r="AB16" s="38">
        <f>IF(Responsabilites!K16="R",Responsabilites!$K$4,IF(Responsabilites!L16="R",Responsabilites!$L$4,IF(Responsabilites!M16="R",Responsabilites!$M$4,IF(Responsabilites!N16="R",Responsabilites!$N$4,IF(Responsabilites!O16="R",Responsabilites!$O$4,IF(Responsabilites!P16="R",Responsabilites!$P$4,IF(Responsabilites!Q16="R",Responsabilites!$Q$4,IF(Responsabilites!R16="R",Responsabilites!$R$4,0))))))))</f>
        <v>0</v>
      </c>
      <c r="AC16" s="38">
        <f>IF(Responsabilites!S16="R",Responsabilites!$S$4,IF(Responsabilites!S16="R",Responsabilites!$S$4,IF(Responsabilites!T16="R",Responsabilites!$T$4,IF(Responsabilites!U16="R",Responsabilites!$U$4,IF(Responsabilites!V16="R",Responsabilites!$V$4,IF(Responsabilites!W16="R",Responsabilites!$W$4,IF(Responsabilites!X16="R",Responsabilites!$X$4,IF(Responsabilites!Y16="R",Responsabilites!$Y$4,0))))))))</f>
        <v>0</v>
      </c>
    </row>
    <row r="17" spans="1:29" x14ac:dyDescent="0.2">
      <c r="A17" s="99">
        <f t="shared" si="0"/>
        <v>10</v>
      </c>
      <c r="B17" s="34" t="s">
        <v>117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 t="s">
        <v>12</v>
      </c>
      <c r="T17" s="21"/>
      <c r="U17" s="22"/>
      <c r="AA17">
        <f>IF(Responsabilites!C17="R",Responsabilites!$C$4,IF(Responsabilites!D17="R",Responsabilites!$D$4,IF(Responsabilites!E17="R",Responsabilites!$E$4,IF(Responsabilites!F17="R",Responsabilites!$F$4,IF(Responsabilites!G17="R",Responsabilites!$G$4,IF(Responsabilites!H17="R",Responsabilites!$H$4,IF(Responsabilites!I17="R",Responsabilites!$I$4,IF(Responsabilites!J17="R",Responsabilites!$J$4,0))))))))</f>
        <v>0</v>
      </c>
      <c r="AB17" s="38">
        <f>IF(Responsabilites!K17="R",Responsabilites!$K$4,IF(Responsabilites!L17="R",Responsabilites!$L$4,IF(Responsabilites!M17="R",Responsabilites!$M$4,IF(Responsabilites!N17="R",Responsabilites!$N$4,IF(Responsabilites!O17="R",Responsabilites!$O$4,IF(Responsabilites!P17="R",Responsabilites!$P$4,IF(Responsabilites!Q17="R",Responsabilites!$Q$4,IF(Responsabilites!R17="R",Responsabilites!$R$4,0))))))))</f>
        <v>0</v>
      </c>
      <c r="AC17" s="38">
        <f>IF(Responsabilites!S17="R",Responsabilites!$S$4,IF(Responsabilites!S17="R",Responsabilites!$S$4,IF(Responsabilites!T17="R",Responsabilites!$T$4,IF(Responsabilites!U17="R",Responsabilites!$U$4,IF(Responsabilites!V17="R",Responsabilites!$V$4,IF(Responsabilites!W17="R",Responsabilites!$W$4,IF(Responsabilites!X17="R",Responsabilites!$X$4,IF(Responsabilites!Y17="R",Responsabilites!$Y$4,0))))))))</f>
        <v>0</v>
      </c>
    </row>
    <row r="18" spans="1:29" ht="25.5" x14ac:dyDescent="0.2">
      <c r="A18" s="99">
        <f t="shared" si="0"/>
        <v>11</v>
      </c>
      <c r="B18" s="34" t="s">
        <v>23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AA18">
        <f>IF(Responsabilites!C18="R",Responsabilites!$C$4,IF(Responsabilites!D18="R",Responsabilites!$D$4,IF(Responsabilites!E18="R",Responsabilites!$E$4,IF(Responsabilites!F18="R",Responsabilites!$F$4,IF(Responsabilites!G18="R",Responsabilites!$G$4,IF(Responsabilites!H18="R",Responsabilites!$H$4,IF(Responsabilites!I18="R",Responsabilites!$I$4,IF(Responsabilites!J18="R",Responsabilites!$J$4,0))))))))</f>
        <v>0</v>
      </c>
      <c r="AB18" s="38">
        <f>IF(Responsabilites!K18="R",Responsabilites!$K$4,IF(Responsabilites!L18="R",Responsabilites!$L$4,IF(Responsabilites!M18="R",Responsabilites!$M$4,IF(Responsabilites!N18="R",Responsabilites!$N$4,IF(Responsabilites!O18="R",Responsabilites!$O$4,IF(Responsabilites!P18="R",Responsabilites!$P$4,IF(Responsabilites!Q18="R",Responsabilites!$Q$4,IF(Responsabilites!R18="R",Responsabilites!$R$4,0))))))))</f>
        <v>0</v>
      </c>
      <c r="AC18" s="38">
        <f>IF(Responsabilites!S18="R",Responsabilites!$S$4,IF(Responsabilites!S18="R",Responsabilites!$S$4,IF(Responsabilites!T18="R",Responsabilites!$T$4,IF(Responsabilites!U18="R",Responsabilites!$U$4,IF(Responsabilites!V18="R",Responsabilites!$V$4,IF(Responsabilites!W18="R",Responsabilites!$W$4,IF(Responsabilites!X18="R",Responsabilites!$X$4,IF(Responsabilites!Y18="R",Responsabilites!$Y$4,0))))))))</f>
        <v>0</v>
      </c>
    </row>
    <row r="19" spans="1:29" x14ac:dyDescent="0.2">
      <c r="A19" s="99">
        <f t="shared" si="0"/>
        <v>12</v>
      </c>
      <c r="B19" s="66" t="s">
        <v>118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 t="s">
        <v>12</v>
      </c>
      <c r="T19" s="21"/>
      <c r="U19" s="22"/>
      <c r="AA19">
        <f>IF(Responsabilites!C19="R",Responsabilites!$C$4,IF(Responsabilites!D19="R",Responsabilites!$D$4,IF(Responsabilites!E19="R",Responsabilites!$E$4,IF(Responsabilites!F19="R",Responsabilites!$F$4,IF(Responsabilites!G19="R",Responsabilites!$G$4,IF(Responsabilites!H19="R",Responsabilites!$H$4,IF(Responsabilites!I19="R",Responsabilites!$I$4,IF(Responsabilites!J19="R",Responsabilites!$J$4,0))))))))</f>
        <v>0</v>
      </c>
      <c r="AB19" s="38">
        <f>IF(Responsabilites!K19="R",Responsabilites!$K$4,IF(Responsabilites!L19="R",Responsabilites!$L$4,IF(Responsabilites!M19="R",Responsabilites!$M$4,IF(Responsabilites!N19="R",Responsabilites!$N$4,IF(Responsabilites!O19="R",Responsabilites!$O$4,IF(Responsabilites!P19="R",Responsabilites!$P$4,IF(Responsabilites!Q19="R",Responsabilites!$Q$4,IF(Responsabilites!R19="R",Responsabilites!$R$4,0))))))))</f>
        <v>0</v>
      </c>
      <c r="AC19" s="38">
        <f>IF(Responsabilites!S19="R",Responsabilites!$S$4,IF(Responsabilites!S19="R",Responsabilites!$S$4,IF(Responsabilites!T19="R",Responsabilites!$T$4,IF(Responsabilites!U19="R",Responsabilites!$U$4,IF(Responsabilites!V19="R",Responsabilites!$V$4,IF(Responsabilites!W19="R",Responsabilites!$W$4,IF(Responsabilites!X19="R",Responsabilites!$X$4,IF(Responsabilites!Y19="R",Responsabilites!$Y$4,0))))))))</f>
        <v>0</v>
      </c>
    </row>
    <row r="20" spans="1:29" x14ac:dyDescent="0.2">
      <c r="A20" s="99">
        <f t="shared" si="0"/>
        <v>13</v>
      </c>
      <c r="B20" s="66" t="s">
        <v>24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AA20">
        <f>IF(Responsabilites!C20="R",Responsabilites!$C$4,IF(Responsabilites!D20="R",Responsabilites!$D$4,IF(Responsabilites!E20="R",Responsabilites!$E$4,IF(Responsabilites!F20="R",Responsabilites!$F$4,IF(Responsabilites!G20="R",Responsabilites!$G$4,IF(Responsabilites!H20="R",Responsabilites!$H$4,IF(Responsabilites!I20="R",Responsabilites!$I$4,IF(Responsabilites!J20="R",Responsabilites!$J$4,0))))))))</f>
        <v>0</v>
      </c>
      <c r="AB20" s="38">
        <f>IF(Responsabilites!K20="R",Responsabilites!$K$4,IF(Responsabilites!L20="R",Responsabilites!$L$4,IF(Responsabilites!M20="R",Responsabilites!$M$4,IF(Responsabilites!N20="R",Responsabilites!$N$4,IF(Responsabilites!O20="R",Responsabilites!$O$4,IF(Responsabilites!P20="R",Responsabilites!$P$4,IF(Responsabilites!Q20="R",Responsabilites!$Q$4,IF(Responsabilites!R20="R",Responsabilites!$R$4,0))))))))</f>
        <v>0</v>
      </c>
      <c r="AC20" s="38">
        <f>IF(Responsabilites!S20="R",Responsabilites!$S$4,IF(Responsabilites!S20="R",Responsabilites!$S$4,IF(Responsabilites!T20="R",Responsabilites!$T$4,IF(Responsabilites!U20="R",Responsabilites!$U$4,IF(Responsabilites!V20="R",Responsabilites!$V$4,IF(Responsabilites!W20="R",Responsabilites!$W$4,IF(Responsabilites!X20="R",Responsabilites!$X$4,IF(Responsabilites!Y20="R",Responsabilites!$Y$4,0))))))))</f>
        <v>0</v>
      </c>
    </row>
    <row r="21" spans="1:29" ht="25.5" x14ac:dyDescent="0.2">
      <c r="A21" s="99">
        <f t="shared" si="0"/>
        <v>14</v>
      </c>
      <c r="B21" s="66" t="s">
        <v>25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 t="s">
        <v>13</v>
      </c>
      <c r="T21" s="21"/>
      <c r="U21" s="22"/>
      <c r="AA21">
        <f>IF(Responsabilites!C21="R",Responsabilites!$C$4,IF(Responsabilites!D21="R",Responsabilites!$D$4,IF(Responsabilites!E21="R",Responsabilites!$E$4,IF(Responsabilites!F21="R",Responsabilites!$F$4,IF(Responsabilites!G21="R",Responsabilites!$G$4,IF(Responsabilites!H21="R",Responsabilites!$H$4,IF(Responsabilites!I21="R",Responsabilites!$I$4,IF(Responsabilites!J21="R",Responsabilites!$J$4,0))))))))</f>
        <v>0</v>
      </c>
      <c r="AB21" s="38">
        <f>IF(Responsabilites!K21="R",Responsabilites!$K$4,IF(Responsabilites!L21="R",Responsabilites!$L$4,IF(Responsabilites!M21="R",Responsabilites!$M$4,IF(Responsabilites!N21="R",Responsabilites!$N$4,IF(Responsabilites!O21="R",Responsabilites!$O$4,IF(Responsabilites!P21="R",Responsabilites!$P$4,IF(Responsabilites!Q21="R",Responsabilites!$Q$4,IF(Responsabilites!R21="R",Responsabilites!$R$4,0))))))))</f>
        <v>0</v>
      </c>
      <c r="AC21" s="38">
        <f>IF(Responsabilites!S21="R",Responsabilites!$S$4,IF(Responsabilites!S21="R",Responsabilites!$S$4,IF(Responsabilites!T21="R",Responsabilites!$T$4,IF(Responsabilites!U21="R",Responsabilites!$U$4,IF(Responsabilites!V21="R",Responsabilites!$V$4,IF(Responsabilites!W21="R",Responsabilites!$W$4,IF(Responsabilites!X21="R",Responsabilites!$X$4,IF(Responsabilites!Y21="R",Responsabilites!$Y$4,0))))))))</f>
        <v>0</v>
      </c>
    </row>
    <row r="22" spans="1:29" x14ac:dyDescent="0.2">
      <c r="A22" s="99">
        <f t="shared" si="0"/>
        <v>15</v>
      </c>
      <c r="B22" s="66" t="s">
        <v>26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AA22">
        <f>IF(Responsabilites!C22="R",Responsabilites!$C$4,IF(Responsabilites!D22="R",Responsabilites!$D$4,IF(Responsabilites!E22="R",Responsabilites!$E$4,IF(Responsabilites!F22="R",Responsabilites!$F$4,IF(Responsabilites!G22="R",Responsabilites!$G$4,IF(Responsabilites!H22="R",Responsabilites!$H$4,IF(Responsabilites!I22="R",Responsabilites!$I$4,IF(Responsabilites!J22="R",Responsabilites!$J$4,0))))))))</f>
        <v>0</v>
      </c>
      <c r="AB22" s="38">
        <f>IF(Responsabilites!K22="R",Responsabilites!$K$4,IF(Responsabilites!L22="R",Responsabilites!$L$4,IF(Responsabilites!M22="R",Responsabilites!$M$4,IF(Responsabilites!N22="R",Responsabilites!$N$4,IF(Responsabilites!O22="R",Responsabilites!$O$4,IF(Responsabilites!P22="R",Responsabilites!$P$4,IF(Responsabilites!Q22="R",Responsabilites!$Q$4,IF(Responsabilites!R22="R",Responsabilites!$R$4,0))))))))</f>
        <v>0</v>
      </c>
      <c r="AC22" s="38">
        <f>IF(Responsabilites!S22="R",Responsabilites!$S$4,IF(Responsabilites!S22="R",Responsabilites!$S$4,IF(Responsabilites!T22="R",Responsabilites!$T$4,IF(Responsabilites!U22="R",Responsabilites!$U$4,IF(Responsabilites!V22="R",Responsabilites!$V$4,IF(Responsabilites!W22="R",Responsabilites!$W$4,IF(Responsabilites!X22="R",Responsabilites!$X$4,IF(Responsabilites!Y22="R",Responsabilites!$Y$4,0))))))))</f>
        <v>0</v>
      </c>
    </row>
    <row r="23" spans="1:29" x14ac:dyDescent="0.2">
      <c r="A23" s="99">
        <f t="shared" si="0"/>
        <v>16</v>
      </c>
      <c r="B23" s="66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 t="s">
        <v>13</v>
      </c>
      <c r="T23" s="21"/>
      <c r="U23" s="22"/>
      <c r="AA23">
        <f>IF(Responsabilites!C23="R",Responsabilites!$C$4,IF(Responsabilites!D23="R",Responsabilites!$D$4,IF(Responsabilites!E23="R",Responsabilites!$E$4,IF(Responsabilites!F23="R",Responsabilites!$F$4,IF(Responsabilites!G23="R",Responsabilites!$G$4,IF(Responsabilites!H23="R",Responsabilites!$H$4,IF(Responsabilites!I23="R",Responsabilites!$I$4,IF(Responsabilites!J23="R",Responsabilites!$J$4,0))))))))</f>
        <v>0</v>
      </c>
      <c r="AB23" s="38">
        <f>IF(Responsabilites!K23="R",Responsabilites!$K$4,IF(Responsabilites!L23="R",Responsabilites!$L$4,IF(Responsabilites!M23="R",Responsabilites!$M$4,IF(Responsabilites!N23="R",Responsabilites!$N$4,IF(Responsabilites!O23="R",Responsabilites!$O$4,IF(Responsabilites!P23="R",Responsabilites!$P$4,IF(Responsabilites!Q23="R",Responsabilites!$Q$4,IF(Responsabilites!R23="R",Responsabilites!$R$4,0))))))))</f>
        <v>0</v>
      </c>
      <c r="AC23" s="38">
        <f>IF(Responsabilites!S23="R",Responsabilites!$S$4,IF(Responsabilites!S23="R",Responsabilites!$S$4,IF(Responsabilites!T23="R",Responsabilites!$T$4,IF(Responsabilites!U23="R",Responsabilites!$U$4,IF(Responsabilites!V23="R",Responsabilites!$V$4,IF(Responsabilites!W23="R",Responsabilites!$W$4,IF(Responsabilites!X23="R",Responsabilites!$X$4,IF(Responsabilites!Y23="R",Responsabilites!$Y$4,0))))))))</f>
        <v>0</v>
      </c>
    </row>
    <row r="24" spans="1:29" x14ac:dyDescent="0.2">
      <c r="A24" s="99">
        <f t="shared" si="0"/>
        <v>17</v>
      </c>
      <c r="B24" s="100" t="s">
        <v>28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 t="s">
        <v>13</v>
      </c>
      <c r="T24" s="21"/>
      <c r="U24" s="22"/>
      <c r="AA24">
        <f>IF(Responsabilites!C24="R",Responsabilites!$C$4,IF(Responsabilites!D24="R",Responsabilites!$D$4,IF(Responsabilites!E24="R",Responsabilites!$E$4,IF(Responsabilites!F24="R",Responsabilites!$F$4,IF(Responsabilites!G24="R",Responsabilites!$G$4,IF(Responsabilites!H24="R",Responsabilites!$H$4,IF(Responsabilites!I24="R",Responsabilites!$I$4,IF(Responsabilites!J24="R",Responsabilites!$J$4,0))))))))</f>
        <v>0</v>
      </c>
      <c r="AB24" s="38">
        <f>IF(Responsabilites!K24="R",Responsabilites!$K$4,IF(Responsabilites!L24="R",Responsabilites!$L$4,IF(Responsabilites!M24="R",Responsabilites!$M$4,IF(Responsabilites!N24="R",Responsabilites!$N$4,IF(Responsabilites!O24="R",Responsabilites!$O$4,IF(Responsabilites!P24="R",Responsabilites!$P$4,IF(Responsabilites!Q24="R",Responsabilites!$Q$4,IF(Responsabilites!R24="R",Responsabilites!$R$4,0))))))))</f>
        <v>0</v>
      </c>
      <c r="AC24" s="38">
        <f>IF(Responsabilites!S24="R",Responsabilites!$S$4,IF(Responsabilites!S24="R",Responsabilites!$S$4,IF(Responsabilites!T24="R",Responsabilites!$T$4,IF(Responsabilites!U24="R",Responsabilites!$U$4,IF(Responsabilites!V24="R",Responsabilites!$V$4,IF(Responsabilites!W24="R",Responsabilites!$W$4,IF(Responsabilites!X24="R",Responsabilites!$X$4,IF(Responsabilites!Y24="R",Responsabilites!$Y$4,0))))))))</f>
        <v>0</v>
      </c>
    </row>
    <row r="25" spans="1:29" x14ac:dyDescent="0.2">
      <c r="A25" s="16"/>
      <c r="B25" s="11" t="s">
        <v>29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AA25">
        <f>IF(Responsabilites!C25="R",Responsabilites!$C$4,IF(Responsabilites!D25="R",Responsabilites!$D$4,IF(Responsabilites!E25="R",Responsabilites!$E$4,IF(Responsabilites!F25="R",Responsabilites!$F$4,IF(Responsabilites!G25="R",Responsabilites!$G$4,IF(Responsabilites!H25="R",Responsabilites!$H$4,IF(Responsabilites!I25="R",Responsabilites!$I$4,IF(Responsabilites!J25="R",Responsabilites!$J$4,0))))))))</f>
        <v>0</v>
      </c>
      <c r="AB25" s="38">
        <f>IF(Responsabilites!K25="R",Responsabilites!$K$4,IF(Responsabilites!L25="R",Responsabilites!$L$4,IF(Responsabilites!M25="R",Responsabilites!$M$4,IF(Responsabilites!N25="R",Responsabilites!$N$4,IF(Responsabilites!O25="R",Responsabilites!$O$4,IF(Responsabilites!P25="R",Responsabilites!$P$4,IF(Responsabilites!Q25="R",Responsabilites!$Q$4,IF(Responsabilites!R25="R",Responsabilites!$R$4,0))))))))</f>
        <v>0</v>
      </c>
      <c r="AC25" s="38">
        <f>IF(Responsabilites!S25="R",Responsabilites!$S$4,IF(Responsabilites!S25="R",Responsabilites!$S$4,IF(Responsabilites!T25="R",Responsabilites!$T$4,IF(Responsabilites!U25="R",Responsabilites!$U$4,IF(Responsabilites!V25="R",Responsabilites!$V$4,IF(Responsabilites!W25="R",Responsabilites!$W$4,IF(Responsabilites!X25="R",Responsabilites!$X$4,IF(Responsabilites!Y25="R",Responsabilites!$Y$4,0))))))))</f>
        <v>0</v>
      </c>
    </row>
    <row r="26" spans="1:29" x14ac:dyDescent="0.2">
      <c r="A26" s="99">
        <f>$A24+1</f>
        <v>18</v>
      </c>
      <c r="B26" s="66" t="s">
        <v>30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AA26">
        <f>IF(Responsabilites!C26="R",Responsabilites!$C$4,IF(Responsabilites!D26="R",Responsabilites!$D$4,IF(Responsabilites!E26="R",Responsabilites!$E$4,IF(Responsabilites!F26="R",Responsabilites!$F$4,IF(Responsabilites!G26="R",Responsabilites!$G$4,IF(Responsabilites!H26="R",Responsabilites!$H$4,IF(Responsabilites!I26="R",Responsabilites!$I$4,IF(Responsabilites!J26="R",Responsabilites!$J$4,0))))))))</f>
        <v>0</v>
      </c>
      <c r="AB26" s="38">
        <f>IF(Responsabilites!K26="R",Responsabilites!$K$4,IF(Responsabilites!L26="R",Responsabilites!$L$4,IF(Responsabilites!M26="R",Responsabilites!$M$4,IF(Responsabilites!N26="R",Responsabilites!$N$4,IF(Responsabilites!O26="R",Responsabilites!$O$4,IF(Responsabilites!P26="R",Responsabilites!$P$4,IF(Responsabilites!Q26="R",Responsabilites!$Q$4,IF(Responsabilites!R26="R",Responsabilites!$R$4,0))))))))</f>
        <v>0</v>
      </c>
      <c r="AC26" s="38">
        <f>IF(Responsabilites!S26="R",Responsabilites!$S$4,IF(Responsabilites!S26="R",Responsabilites!$S$4,IF(Responsabilites!T26="R",Responsabilites!$T$4,IF(Responsabilites!U26="R",Responsabilites!$U$4,IF(Responsabilites!V26="R",Responsabilites!$V$4,IF(Responsabilites!W26="R",Responsabilites!$W$4,IF(Responsabilites!X26="R",Responsabilites!$X$4,IF(Responsabilites!Y26="R",Responsabilites!$Y$4,0))))))))</f>
        <v>0</v>
      </c>
    </row>
    <row r="27" spans="1:29" x14ac:dyDescent="0.2">
      <c r="A27" s="99">
        <f>$A26+1</f>
        <v>19</v>
      </c>
      <c r="B27" s="66" t="s">
        <v>31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AA27">
        <f>IF(Responsabilites!C27="R",Responsabilites!$C$4,IF(Responsabilites!D27="R",Responsabilites!$D$4,IF(Responsabilites!E27="R",Responsabilites!$E$4,IF(Responsabilites!F27="R",Responsabilites!$F$4,IF(Responsabilites!G27="R",Responsabilites!$G$4,IF(Responsabilites!H27="R",Responsabilites!$H$4,IF(Responsabilites!I27="R",Responsabilites!$I$4,IF(Responsabilites!J27="R",Responsabilites!$J$4,0))))))))</f>
        <v>0</v>
      </c>
      <c r="AB27" s="38">
        <f>IF(Responsabilites!K27="R",Responsabilites!$K$4,IF(Responsabilites!L27="R",Responsabilites!$L$4,IF(Responsabilites!M27="R",Responsabilites!$M$4,IF(Responsabilites!N27="R",Responsabilites!$N$4,IF(Responsabilites!O27="R",Responsabilites!$O$4,IF(Responsabilites!P27="R",Responsabilites!$P$4,IF(Responsabilites!Q27="R",Responsabilites!$Q$4,IF(Responsabilites!R27="R",Responsabilites!$R$4,0))))))))</f>
        <v>0</v>
      </c>
      <c r="AC27" s="38">
        <f>IF(Responsabilites!S27="R",Responsabilites!$S$4,IF(Responsabilites!S27="R",Responsabilites!$S$4,IF(Responsabilites!T27="R",Responsabilites!$T$4,IF(Responsabilites!U27="R",Responsabilites!$U$4,IF(Responsabilites!V27="R",Responsabilites!$V$4,IF(Responsabilites!W27="R",Responsabilites!$W$4,IF(Responsabilites!X27="R",Responsabilites!$X$4,IF(Responsabilites!Y27="R",Responsabilites!$Y$4,0))))))))</f>
        <v>0</v>
      </c>
    </row>
    <row r="28" spans="1:29" x14ac:dyDescent="0.2">
      <c r="A28" s="99">
        <f t="shared" ref="A28:A44" si="1">$A27+1</f>
        <v>20</v>
      </c>
      <c r="B28" s="66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AA28">
        <f>IF(Responsabilites!C28="R",Responsabilites!$C$4,IF(Responsabilites!D28="R",Responsabilites!$D$4,IF(Responsabilites!E28="R",Responsabilites!$E$4,IF(Responsabilites!F28="R",Responsabilites!$F$4,IF(Responsabilites!G28="R",Responsabilites!$G$4,IF(Responsabilites!H28="R",Responsabilites!$H$4,IF(Responsabilites!I28="R",Responsabilites!$I$4,IF(Responsabilites!J28="R",Responsabilites!$J$4,0))))))))</f>
        <v>0</v>
      </c>
      <c r="AB28" s="38">
        <f>IF(Responsabilites!K28="R",Responsabilites!$K$4,IF(Responsabilites!L28="R",Responsabilites!$L$4,IF(Responsabilites!M28="R",Responsabilites!$M$4,IF(Responsabilites!N28="R",Responsabilites!$N$4,IF(Responsabilites!O28="R",Responsabilites!$O$4,IF(Responsabilites!P28="R",Responsabilites!$P$4,IF(Responsabilites!Q28="R",Responsabilites!$Q$4,IF(Responsabilites!R28="R",Responsabilites!$R$4,0))))))))</f>
        <v>0</v>
      </c>
      <c r="AC28" s="38">
        <f>IF(Responsabilites!S28="R",Responsabilites!$S$4,IF(Responsabilites!S28="R",Responsabilites!$S$4,IF(Responsabilites!T28="R",Responsabilites!$T$4,IF(Responsabilites!U28="R",Responsabilites!$U$4,IF(Responsabilites!V28="R",Responsabilites!$V$4,IF(Responsabilites!W28="R",Responsabilites!$W$4,IF(Responsabilites!X28="R",Responsabilites!$X$4,IF(Responsabilites!Y28="R",Responsabilites!$Y$4,0))))))))</f>
        <v>0</v>
      </c>
    </row>
    <row r="29" spans="1:29" ht="25.5" x14ac:dyDescent="0.2">
      <c r="A29" s="99">
        <f t="shared" si="1"/>
        <v>21</v>
      </c>
      <c r="B29" s="66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AA29">
        <f>IF(Responsabilites!C29="R",Responsabilites!$C$4,IF(Responsabilites!D29="R",Responsabilites!$D$4,IF(Responsabilites!E29="R",Responsabilites!$E$4,IF(Responsabilites!F29="R",Responsabilites!$F$4,IF(Responsabilites!G29="R",Responsabilites!$G$4,IF(Responsabilites!H29="R",Responsabilites!$H$4,IF(Responsabilites!I29="R",Responsabilites!$I$4,IF(Responsabilites!J29="R",Responsabilites!$J$4,0))))))))</f>
        <v>0</v>
      </c>
      <c r="AB29" s="38">
        <f>IF(Responsabilites!K29="R",Responsabilites!$K$4,IF(Responsabilites!L29="R",Responsabilites!$L$4,IF(Responsabilites!M29="R",Responsabilites!$M$4,IF(Responsabilites!N29="R",Responsabilites!$N$4,IF(Responsabilites!O29="R",Responsabilites!$O$4,IF(Responsabilites!P29="R",Responsabilites!$P$4,IF(Responsabilites!Q29="R",Responsabilites!$Q$4,IF(Responsabilites!R29="R",Responsabilites!$R$4,0))))))))</f>
        <v>0</v>
      </c>
      <c r="AC29" s="38">
        <f>IF(Responsabilites!S29="R",Responsabilites!$S$4,IF(Responsabilites!S29="R",Responsabilites!$S$4,IF(Responsabilites!T29="R",Responsabilites!$T$4,IF(Responsabilites!U29="R",Responsabilites!$U$4,IF(Responsabilites!V29="R",Responsabilites!$V$4,IF(Responsabilites!W29="R",Responsabilites!$W$4,IF(Responsabilites!X29="R",Responsabilites!$X$4,IF(Responsabilites!Y29="R",Responsabilites!$Y$4,0))))))))</f>
        <v>0</v>
      </c>
    </row>
    <row r="30" spans="1:29" ht="38.25" x14ac:dyDescent="0.2">
      <c r="A30" s="99">
        <f t="shared" si="1"/>
        <v>22</v>
      </c>
      <c r="B30" s="66" t="s">
        <v>120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13</v>
      </c>
      <c r="T30" s="21"/>
      <c r="U30" s="22"/>
      <c r="AA30">
        <f>IF(Responsabilites!C30="R",Responsabilites!$C$4,IF(Responsabilites!D30="R",Responsabilites!$D$4,IF(Responsabilites!E30="R",Responsabilites!$E$4,IF(Responsabilites!F30="R",Responsabilites!$F$4,IF(Responsabilites!G30="R",Responsabilites!$G$4,IF(Responsabilites!H30="R",Responsabilites!$H$4,IF(Responsabilites!I30="R",Responsabilites!$I$4,IF(Responsabilites!J30="R",Responsabilites!$J$4,0))))))))</f>
        <v>0</v>
      </c>
      <c r="AB30" s="38">
        <f>IF(Responsabilites!K30="R",Responsabilites!$K$4,IF(Responsabilites!L30="R",Responsabilites!$L$4,IF(Responsabilites!M30="R",Responsabilites!$M$4,IF(Responsabilites!N30="R",Responsabilites!$N$4,IF(Responsabilites!O30="R",Responsabilites!$O$4,IF(Responsabilites!P30="R",Responsabilites!$P$4,IF(Responsabilites!Q30="R",Responsabilites!$Q$4,IF(Responsabilites!R30="R",Responsabilites!$R$4,0))))))))</f>
        <v>0</v>
      </c>
      <c r="AC30" s="38">
        <f>IF(Responsabilites!S30="R",Responsabilites!$S$4,IF(Responsabilites!S30="R",Responsabilites!$S$4,IF(Responsabilites!T30="R",Responsabilites!$T$4,IF(Responsabilites!U30="R",Responsabilites!$U$4,IF(Responsabilites!V30="R",Responsabilites!$V$4,IF(Responsabilites!W30="R",Responsabilites!$W$4,IF(Responsabilites!X30="R",Responsabilites!$X$4,IF(Responsabilites!Y30="R",Responsabilites!$Y$4,0))))))))</f>
        <v>0</v>
      </c>
    </row>
    <row r="31" spans="1:29" x14ac:dyDescent="0.2">
      <c r="A31" s="99">
        <f t="shared" si="1"/>
        <v>23</v>
      </c>
      <c r="B31" s="66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12</v>
      </c>
      <c r="T31" s="21"/>
      <c r="U31" s="22"/>
      <c r="AA31">
        <f>IF(Responsabilites!C31="R",Responsabilites!$C$4,IF(Responsabilites!D31="R",Responsabilites!$D$4,IF(Responsabilites!E31="R",Responsabilites!$E$4,IF(Responsabilites!F31="R",Responsabilites!$F$4,IF(Responsabilites!G31="R",Responsabilites!$G$4,IF(Responsabilites!H31="R",Responsabilites!$H$4,IF(Responsabilites!I31="R",Responsabilites!$I$4,IF(Responsabilites!J31="R",Responsabilites!$J$4,0))))))))</f>
        <v>0</v>
      </c>
      <c r="AB31" s="38">
        <f>IF(Responsabilites!K31="R",Responsabilites!$K$4,IF(Responsabilites!L31="R",Responsabilites!$L$4,IF(Responsabilites!M31="R",Responsabilites!$M$4,IF(Responsabilites!N31="R",Responsabilites!$N$4,IF(Responsabilites!O31="R",Responsabilites!$O$4,IF(Responsabilites!P31="R",Responsabilites!$P$4,IF(Responsabilites!Q31="R",Responsabilites!$Q$4,IF(Responsabilites!R31="R",Responsabilites!$R$4,0))))))))</f>
        <v>0</v>
      </c>
      <c r="AC31" s="38">
        <f>IF(Responsabilites!S31="R",Responsabilites!$S$4,IF(Responsabilites!S31="R",Responsabilites!$S$4,IF(Responsabilites!T31="R",Responsabilites!$T$4,IF(Responsabilites!U31="R",Responsabilites!$U$4,IF(Responsabilites!V31="R",Responsabilites!$V$4,IF(Responsabilites!W31="R",Responsabilites!$W$4,IF(Responsabilites!X31="R",Responsabilites!$X$4,IF(Responsabilites!Y31="R",Responsabilites!$Y$4,0))))))))</f>
        <v>0</v>
      </c>
    </row>
    <row r="32" spans="1:29" x14ac:dyDescent="0.2">
      <c r="A32" s="99">
        <f t="shared" si="1"/>
        <v>24</v>
      </c>
      <c r="B32" s="66" t="s">
        <v>121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 t="s">
        <v>11</v>
      </c>
      <c r="T32" s="21"/>
      <c r="U32" s="22"/>
      <c r="AA32">
        <f>IF(Responsabilites!C32="R",Responsabilites!$C$4,IF(Responsabilites!D32="R",Responsabilites!$D$4,IF(Responsabilites!E32="R",Responsabilites!$E$4,IF(Responsabilites!F32="R",Responsabilites!$F$4,IF(Responsabilites!G32="R",Responsabilites!$G$4,IF(Responsabilites!H32="R",Responsabilites!$H$4,IF(Responsabilites!I32="R",Responsabilites!$I$4,IF(Responsabilites!J32="R",Responsabilites!$J$4,0))))))))</f>
        <v>0</v>
      </c>
      <c r="AB32" s="38">
        <f>IF(Responsabilites!K32="R",Responsabilites!$K$4,IF(Responsabilites!L32="R",Responsabilites!$L$4,IF(Responsabilites!M32="R",Responsabilites!$M$4,IF(Responsabilites!N32="R",Responsabilites!$N$4,IF(Responsabilites!O32="R",Responsabilites!$O$4,IF(Responsabilites!P32="R",Responsabilites!$P$4,IF(Responsabilites!Q32="R",Responsabilites!$Q$4,IF(Responsabilites!R32="R",Responsabilites!$R$4,0))))))))</f>
        <v>0</v>
      </c>
      <c r="AC32" s="38">
        <f>IF(Responsabilites!S32="R",Responsabilites!$S$4,IF(Responsabilites!S32="R",Responsabilites!$S$4,IF(Responsabilites!T32="R",Responsabilites!$T$4,IF(Responsabilites!U32="R",Responsabilites!$U$4,IF(Responsabilites!V32="R",Responsabilites!$V$4,IF(Responsabilites!W32="R",Responsabilites!$W$4,IF(Responsabilites!X32="R",Responsabilites!$X$4,IF(Responsabilites!Y32="R",Responsabilites!$Y$4,0))))))))</f>
        <v>0</v>
      </c>
    </row>
    <row r="33" spans="1:29" ht="25.5" x14ac:dyDescent="0.2">
      <c r="A33" s="99">
        <f t="shared" si="1"/>
        <v>25</v>
      </c>
      <c r="B33" s="66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11</v>
      </c>
      <c r="T33" s="21"/>
      <c r="U33" s="22"/>
      <c r="AA33">
        <f>IF(Responsabilites!C33="R",Responsabilites!$C$4,IF(Responsabilites!D33="R",Responsabilites!$D$4,IF(Responsabilites!E33="R",Responsabilites!$E$4,IF(Responsabilites!F33="R",Responsabilites!$F$4,IF(Responsabilites!G33="R",Responsabilites!$G$4,IF(Responsabilites!H33="R",Responsabilites!$H$4,IF(Responsabilites!I33="R",Responsabilites!$I$4,IF(Responsabilites!J33="R",Responsabilites!$J$4,0))))))))</f>
        <v>0</v>
      </c>
      <c r="AB33" s="38">
        <f>IF(Responsabilites!K33="R",Responsabilites!$K$4,IF(Responsabilites!L33="R",Responsabilites!$L$4,IF(Responsabilites!M33="R",Responsabilites!$M$4,IF(Responsabilites!N33="R",Responsabilites!$N$4,IF(Responsabilites!O33="R",Responsabilites!$O$4,IF(Responsabilites!P33="R",Responsabilites!$P$4,IF(Responsabilites!Q33="R",Responsabilites!$Q$4,IF(Responsabilites!R33="R",Responsabilites!$R$4,0))))))))</f>
        <v>0</v>
      </c>
      <c r="AC33" s="38">
        <f>IF(Responsabilites!S33="R",Responsabilites!$S$4,IF(Responsabilites!S33="R",Responsabilites!$S$4,IF(Responsabilites!T33="R",Responsabilites!$T$4,IF(Responsabilites!U33="R",Responsabilites!$U$4,IF(Responsabilites!V33="R",Responsabilites!$V$4,IF(Responsabilites!W33="R",Responsabilites!$W$4,IF(Responsabilites!X33="R",Responsabilites!$X$4,IF(Responsabilites!Y33="R",Responsabilites!$Y$4,0))))))))</f>
        <v>0</v>
      </c>
    </row>
    <row r="34" spans="1:29" ht="25.5" x14ac:dyDescent="0.2">
      <c r="A34" s="99">
        <f t="shared" si="1"/>
        <v>26</v>
      </c>
      <c r="B34" s="66" t="s">
        <v>122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 t="s">
        <v>12</v>
      </c>
      <c r="T34" s="21"/>
      <c r="U34" s="22"/>
      <c r="AA34">
        <f>IF(Responsabilites!C34="R",Responsabilites!$C$4,IF(Responsabilites!D34="R",Responsabilites!$D$4,IF(Responsabilites!E34="R",Responsabilites!$E$4,IF(Responsabilites!F34="R",Responsabilites!$F$4,IF(Responsabilites!G34="R",Responsabilites!$G$4,IF(Responsabilites!H34="R",Responsabilites!$H$4,IF(Responsabilites!I34="R",Responsabilites!$I$4,IF(Responsabilites!J34="R",Responsabilites!$J$4,0))))))))</f>
        <v>0</v>
      </c>
      <c r="AB34" s="38">
        <f>IF(Responsabilites!K34="R",Responsabilites!$K$4,IF(Responsabilites!L34="R",Responsabilites!$L$4,IF(Responsabilites!M34="R",Responsabilites!$M$4,IF(Responsabilites!N34="R",Responsabilites!$N$4,IF(Responsabilites!O34="R",Responsabilites!$O$4,IF(Responsabilites!P34="R",Responsabilites!$P$4,IF(Responsabilites!Q34="R",Responsabilites!$Q$4,IF(Responsabilites!R34="R",Responsabilites!$R$4,0))))))))</f>
        <v>0</v>
      </c>
      <c r="AC34" s="38">
        <f>IF(Responsabilites!S34="R",Responsabilites!$S$4,IF(Responsabilites!S34="R",Responsabilites!$S$4,IF(Responsabilites!T34="R",Responsabilites!$T$4,IF(Responsabilites!U34="R",Responsabilites!$U$4,IF(Responsabilites!V34="R",Responsabilites!$V$4,IF(Responsabilites!W34="R",Responsabilites!$W$4,IF(Responsabilites!X34="R",Responsabilites!$X$4,IF(Responsabilites!Y34="R",Responsabilites!$Y$4,0))))))))</f>
        <v>0</v>
      </c>
    </row>
    <row r="35" spans="1:29" x14ac:dyDescent="0.2">
      <c r="A35" s="99">
        <f t="shared" si="1"/>
        <v>27</v>
      </c>
      <c r="B35" s="66" t="s">
        <v>123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12</v>
      </c>
      <c r="T35" s="21"/>
      <c r="U35" s="22"/>
      <c r="AA35">
        <f>IF(Responsabilites!C35="R",Responsabilites!$C$4,IF(Responsabilites!D35="R",Responsabilites!$D$4,IF(Responsabilites!E35="R",Responsabilites!$E$4,IF(Responsabilites!F35="R",Responsabilites!$F$4,IF(Responsabilites!G35="R",Responsabilites!$G$4,IF(Responsabilites!H35="R",Responsabilites!$H$4,IF(Responsabilites!I35="R",Responsabilites!$I$4,IF(Responsabilites!J35="R",Responsabilites!$J$4,0))))))))</f>
        <v>0</v>
      </c>
      <c r="AB35" s="38">
        <f>IF(Responsabilites!K35="R",Responsabilites!$K$4,IF(Responsabilites!L35="R",Responsabilites!$L$4,IF(Responsabilites!M35="R",Responsabilites!$M$4,IF(Responsabilites!N35="R",Responsabilites!$N$4,IF(Responsabilites!O35="R",Responsabilites!$O$4,IF(Responsabilites!P35="R",Responsabilites!$P$4,IF(Responsabilites!Q35="R",Responsabilites!$Q$4,IF(Responsabilites!R35="R",Responsabilites!$R$4,0))))))))</f>
        <v>0</v>
      </c>
      <c r="AC35" s="38">
        <f>IF(Responsabilites!S35="R",Responsabilites!$S$4,IF(Responsabilites!S35="R",Responsabilites!$S$4,IF(Responsabilites!T35="R",Responsabilites!$T$4,IF(Responsabilites!U35="R",Responsabilites!$U$4,IF(Responsabilites!V35="R",Responsabilites!$V$4,IF(Responsabilites!W35="R",Responsabilites!$W$4,IF(Responsabilites!X35="R",Responsabilites!$X$4,IF(Responsabilites!Y35="R",Responsabilites!$Y$4,0))))))))</f>
        <v>0</v>
      </c>
    </row>
    <row r="36" spans="1:29" ht="25.5" x14ac:dyDescent="0.2">
      <c r="A36" s="99">
        <f t="shared" si="1"/>
        <v>28</v>
      </c>
      <c r="B36" s="66" t="s">
        <v>36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 t="s">
        <v>11</v>
      </c>
      <c r="T36" s="21"/>
      <c r="U36" s="22"/>
      <c r="AA36">
        <f>IF(Responsabilites!C36="R",Responsabilites!$C$4,IF(Responsabilites!D36="R",Responsabilites!$D$4,IF(Responsabilites!E36="R",Responsabilites!$E$4,IF(Responsabilites!F36="R",Responsabilites!$F$4,IF(Responsabilites!G36="R",Responsabilites!$G$4,IF(Responsabilites!H36="R",Responsabilites!$H$4,IF(Responsabilites!I36="R",Responsabilites!$I$4,IF(Responsabilites!J36="R",Responsabilites!$J$4,0))))))))</f>
        <v>0</v>
      </c>
      <c r="AB36" s="38">
        <f>IF(Responsabilites!K36="R",Responsabilites!$K$4,IF(Responsabilites!L36="R",Responsabilites!$L$4,IF(Responsabilites!M36="R",Responsabilites!$M$4,IF(Responsabilites!N36="R",Responsabilites!$N$4,IF(Responsabilites!O36="R",Responsabilites!$O$4,IF(Responsabilites!P36="R",Responsabilites!$P$4,IF(Responsabilites!Q36="R",Responsabilites!$Q$4,IF(Responsabilites!R36="R",Responsabilites!$R$4,0))))))))</f>
        <v>0</v>
      </c>
      <c r="AC36" s="38">
        <f>IF(Responsabilites!S36="R",Responsabilites!$S$4,IF(Responsabilites!S36="R",Responsabilites!$S$4,IF(Responsabilites!T36="R",Responsabilites!$T$4,IF(Responsabilites!U36="R",Responsabilites!$U$4,IF(Responsabilites!V36="R",Responsabilites!$V$4,IF(Responsabilites!W36="R",Responsabilites!$W$4,IF(Responsabilites!X36="R",Responsabilites!$X$4,IF(Responsabilites!Y36="R",Responsabilites!$Y$4,0))))))))</f>
        <v>0</v>
      </c>
    </row>
    <row r="37" spans="1:29" x14ac:dyDescent="0.2">
      <c r="A37" s="99">
        <f t="shared" si="1"/>
        <v>29</v>
      </c>
      <c r="B37" s="66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 t="s">
        <v>11</v>
      </c>
      <c r="T37" s="21"/>
      <c r="U37" s="22"/>
      <c r="AA37">
        <f>IF(Responsabilites!C37="R",Responsabilites!$C$4,IF(Responsabilites!D37="R",Responsabilites!$D$4,IF(Responsabilites!E37="R",Responsabilites!$E$4,IF(Responsabilites!F37="R",Responsabilites!$F$4,IF(Responsabilites!G37="R",Responsabilites!$G$4,IF(Responsabilites!H37="R",Responsabilites!$H$4,IF(Responsabilites!I37="R",Responsabilites!$I$4,IF(Responsabilites!J37="R",Responsabilites!$J$4,0))))))))</f>
        <v>0</v>
      </c>
      <c r="AB37" s="38">
        <f>IF(Responsabilites!K37="R",Responsabilites!$K$4,IF(Responsabilites!L37="R",Responsabilites!$L$4,IF(Responsabilites!M37="R",Responsabilites!$M$4,IF(Responsabilites!N37="R",Responsabilites!$N$4,IF(Responsabilites!O37="R",Responsabilites!$O$4,IF(Responsabilites!P37="R",Responsabilites!$P$4,IF(Responsabilites!Q37="R",Responsabilites!$Q$4,IF(Responsabilites!R37="R",Responsabilites!$R$4,0))))))))</f>
        <v>0</v>
      </c>
      <c r="AC37" s="38">
        <f>IF(Responsabilites!S37="R",Responsabilites!$S$4,IF(Responsabilites!S37="R",Responsabilites!$S$4,IF(Responsabilites!T37="R",Responsabilites!$T$4,IF(Responsabilites!U37="R",Responsabilites!$U$4,IF(Responsabilites!V37="R",Responsabilites!$V$4,IF(Responsabilites!W37="R",Responsabilites!$W$4,IF(Responsabilites!X37="R",Responsabilites!$X$4,IF(Responsabilites!Y37="R",Responsabilites!$Y$4,0))))))))</f>
        <v>0</v>
      </c>
    </row>
    <row r="38" spans="1:29" x14ac:dyDescent="0.2">
      <c r="A38" s="99">
        <f t="shared" si="1"/>
        <v>30</v>
      </c>
      <c r="B38" s="66" t="s">
        <v>38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 t="s">
        <v>11</v>
      </c>
      <c r="T38" s="21"/>
      <c r="U38" s="22"/>
      <c r="AA38">
        <f>IF(Responsabilites!C38="R",Responsabilites!$C$4,IF(Responsabilites!D38="R",Responsabilites!$D$4,IF(Responsabilites!E38="R",Responsabilites!$E$4,IF(Responsabilites!F38="R",Responsabilites!$F$4,IF(Responsabilites!G38="R",Responsabilites!$G$4,IF(Responsabilites!H38="R",Responsabilites!$H$4,IF(Responsabilites!I38="R",Responsabilites!$I$4,IF(Responsabilites!J38="R",Responsabilites!$J$4,0))))))))</f>
        <v>0</v>
      </c>
      <c r="AB38" s="38">
        <f>IF(Responsabilites!K38="R",Responsabilites!$K$4,IF(Responsabilites!L38="R",Responsabilites!$L$4,IF(Responsabilites!M38="R",Responsabilites!$M$4,IF(Responsabilites!N38="R",Responsabilites!$N$4,IF(Responsabilites!O38="R",Responsabilites!$O$4,IF(Responsabilites!P38="R",Responsabilites!$P$4,IF(Responsabilites!Q38="R",Responsabilites!$Q$4,IF(Responsabilites!R38="R",Responsabilites!$R$4,0))))))))</f>
        <v>0</v>
      </c>
      <c r="AC38" s="38">
        <f>IF(Responsabilites!S38="R",Responsabilites!$S$4,IF(Responsabilites!S38="R",Responsabilites!$S$4,IF(Responsabilites!T38="R",Responsabilites!$T$4,IF(Responsabilites!U38="R",Responsabilites!$U$4,IF(Responsabilites!V38="R",Responsabilites!$V$4,IF(Responsabilites!W38="R",Responsabilites!$W$4,IF(Responsabilites!X38="R",Responsabilites!$X$4,IF(Responsabilites!Y38="R",Responsabilites!$Y$4,0))))))))</f>
        <v>0</v>
      </c>
    </row>
    <row r="39" spans="1:29" x14ac:dyDescent="0.2">
      <c r="A39" s="99">
        <f t="shared" si="1"/>
        <v>31</v>
      </c>
      <c r="B39" s="66" t="s">
        <v>39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 t="s">
        <v>11</v>
      </c>
      <c r="T39" s="21"/>
      <c r="U39" s="22"/>
      <c r="AA39">
        <f>IF(Responsabilites!C39="R",Responsabilites!$C$4,IF(Responsabilites!D39="R",Responsabilites!$D$4,IF(Responsabilites!E39="R",Responsabilites!$E$4,IF(Responsabilites!F39="R",Responsabilites!$F$4,IF(Responsabilites!G39="R",Responsabilites!$G$4,IF(Responsabilites!H39="R",Responsabilites!$H$4,IF(Responsabilites!I39="R",Responsabilites!$I$4,IF(Responsabilites!J39="R",Responsabilites!$J$4,0))))))))</f>
        <v>0</v>
      </c>
      <c r="AB39" s="38">
        <f>IF(Responsabilites!K39="R",Responsabilites!$K$4,IF(Responsabilites!L39="R",Responsabilites!$L$4,IF(Responsabilites!M39="R",Responsabilites!$M$4,IF(Responsabilites!N39="R",Responsabilites!$N$4,IF(Responsabilites!O39="R",Responsabilites!$O$4,IF(Responsabilites!P39="R",Responsabilites!$P$4,IF(Responsabilites!Q39="R",Responsabilites!$Q$4,IF(Responsabilites!R39="R",Responsabilites!$R$4,0))))))))</f>
        <v>0</v>
      </c>
      <c r="AC39" s="38">
        <f>IF(Responsabilites!S39="R",Responsabilites!$S$4,IF(Responsabilites!S39="R",Responsabilites!$S$4,IF(Responsabilites!T39="R",Responsabilites!$T$4,IF(Responsabilites!U39="R",Responsabilites!$U$4,IF(Responsabilites!V39="R",Responsabilites!$V$4,IF(Responsabilites!W39="R",Responsabilites!$W$4,IF(Responsabilites!X39="R",Responsabilites!$X$4,IF(Responsabilites!Y39="R",Responsabilites!$Y$4,0))))))))</f>
        <v>0</v>
      </c>
    </row>
    <row r="40" spans="1:29" x14ac:dyDescent="0.2">
      <c r="A40" s="99">
        <f t="shared" si="1"/>
        <v>32</v>
      </c>
      <c r="B40" s="66" t="s">
        <v>40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 t="s">
        <v>13</v>
      </c>
      <c r="T40" s="21"/>
      <c r="U40" s="22"/>
      <c r="AA40">
        <f>IF(Responsabilites!C40="R",Responsabilites!$C$4,IF(Responsabilites!D40="R",Responsabilites!$D$4,IF(Responsabilites!E40="R",Responsabilites!$E$4,IF(Responsabilites!F40="R",Responsabilites!$F$4,IF(Responsabilites!G40="R",Responsabilites!$G$4,IF(Responsabilites!H40="R",Responsabilites!$H$4,IF(Responsabilites!I40="R",Responsabilites!$I$4,IF(Responsabilites!J40="R",Responsabilites!$J$4,0))))))))</f>
        <v>0</v>
      </c>
      <c r="AB40" s="38">
        <f>IF(Responsabilites!K40="R",Responsabilites!$K$4,IF(Responsabilites!L40="R",Responsabilites!$L$4,IF(Responsabilites!M40="R",Responsabilites!$M$4,IF(Responsabilites!N40="R",Responsabilites!$N$4,IF(Responsabilites!O40="R",Responsabilites!$O$4,IF(Responsabilites!P40="R",Responsabilites!$P$4,IF(Responsabilites!Q40="R",Responsabilites!$Q$4,IF(Responsabilites!R40="R",Responsabilites!$R$4,0))))))))</f>
        <v>0</v>
      </c>
      <c r="AC40" s="38">
        <f>IF(Responsabilites!S40="R",Responsabilites!$S$4,IF(Responsabilites!S40="R",Responsabilites!$S$4,IF(Responsabilites!T40="R",Responsabilites!$T$4,IF(Responsabilites!U40="R",Responsabilites!$U$4,IF(Responsabilites!V40="R",Responsabilites!$V$4,IF(Responsabilites!W40="R",Responsabilites!$W$4,IF(Responsabilites!X40="R",Responsabilites!$X$4,IF(Responsabilites!Y40="R",Responsabilites!$Y$4,0))))))))</f>
        <v>0</v>
      </c>
    </row>
    <row r="41" spans="1:29" x14ac:dyDescent="0.2">
      <c r="A41" s="99">
        <f t="shared" si="1"/>
        <v>33</v>
      </c>
      <c r="B41" s="66" t="s">
        <v>41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 t="s">
        <v>13</v>
      </c>
      <c r="T41" s="21"/>
      <c r="U41" s="22"/>
      <c r="AA41">
        <f>IF(Responsabilites!C41="R",Responsabilites!$C$4,IF(Responsabilites!D41="R",Responsabilites!$D$4,IF(Responsabilites!E41="R",Responsabilites!$E$4,IF(Responsabilites!F41="R",Responsabilites!$F$4,IF(Responsabilites!G41="R",Responsabilites!$G$4,IF(Responsabilites!H41="R",Responsabilites!$H$4,IF(Responsabilites!I41="R",Responsabilites!$I$4,IF(Responsabilites!J41="R",Responsabilites!$J$4,0))))))))</f>
        <v>0</v>
      </c>
      <c r="AB41" s="38">
        <f>IF(Responsabilites!K41="R",Responsabilites!$K$4,IF(Responsabilites!L41="R",Responsabilites!$L$4,IF(Responsabilites!M41="R",Responsabilites!$M$4,IF(Responsabilites!N41="R",Responsabilites!$N$4,IF(Responsabilites!O41="R",Responsabilites!$O$4,IF(Responsabilites!P41="R",Responsabilites!$P$4,IF(Responsabilites!Q41="R",Responsabilites!$Q$4,IF(Responsabilites!R41="R",Responsabilites!$R$4,0))))))))</f>
        <v>0</v>
      </c>
      <c r="AC41" s="38">
        <f>IF(Responsabilites!S41="R",Responsabilites!$S$4,IF(Responsabilites!S41="R",Responsabilites!$S$4,IF(Responsabilites!T41="R",Responsabilites!$T$4,IF(Responsabilites!U41="R",Responsabilites!$U$4,IF(Responsabilites!V41="R",Responsabilites!$V$4,IF(Responsabilites!W41="R",Responsabilites!$W$4,IF(Responsabilites!X41="R",Responsabilites!$X$4,IF(Responsabilites!Y41="R",Responsabilites!$Y$4,0))))))))</f>
        <v>0</v>
      </c>
    </row>
    <row r="42" spans="1:29" x14ac:dyDescent="0.2">
      <c r="A42" s="99">
        <f t="shared" si="1"/>
        <v>34</v>
      </c>
      <c r="B42" s="66" t="s">
        <v>42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 t="s">
        <v>13</v>
      </c>
      <c r="T42" s="21"/>
      <c r="U42" s="22"/>
      <c r="AA42">
        <f>IF(Responsabilites!C42="R",Responsabilites!$C$4,IF(Responsabilites!D42="R",Responsabilites!$D$4,IF(Responsabilites!E42="R",Responsabilites!$E$4,IF(Responsabilites!F42="R",Responsabilites!$F$4,IF(Responsabilites!G42="R",Responsabilites!$G$4,IF(Responsabilites!H42="R",Responsabilites!$H$4,IF(Responsabilites!I42="R",Responsabilites!$I$4,IF(Responsabilites!J42="R",Responsabilites!$J$4,0))))))))</f>
        <v>0</v>
      </c>
      <c r="AB42" s="38">
        <f>IF(Responsabilites!K42="R",Responsabilites!$K$4,IF(Responsabilites!L42="R",Responsabilites!$L$4,IF(Responsabilites!M42="R",Responsabilites!$M$4,IF(Responsabilites!N42="R",Responsabilites!$N$4,IF(Responsabilites!O42="R",Responsabilites!$O$4,IF(Responsabilites!P42="R",Responsabilites!$P$4,IF(Responsabilites!Q42="R",Responsabilites!$Q$4,IF(Responsabilites!R42="R",Responsabilites!$R$4,0))))))))</f>
        <v>0</v>
      </c>
      <c r="AC42" s="38">
        <f>IF(Responsabilites!S42="R",Responsabilites!$S$4,IF(Responsabilites!S42="R",Responsabilites!$S$4,IF(Responsabilites!T42="R",Responsabilites!$T$4,IF(Responsabilites!U42="R",Responsabilites!$U$4,IF(Responsabilites!V42="R",Responsabilites!$V$4,IF(Responsabilites!W42="R",Responsabilites!$W$4,IF(Responsabilites!X42="R",Responsabilites!$X$4,IF(Responsabilites!Y42="R",Responsabilites!$Y$4,0))))))))</f>
        <v>0</v>
      </c>
    </row>
    <row r="43" spans="1:29" x14ac:dyDescent="0.2">
      <c r="A43" s="99">
        <f t="shared" si="1"/>
        <v>35</v>
      </c>
      <c r="B43" s="66" t="s">
        <v>43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AA43">
        <f>IF(Responsabilites!C43="R",Responsabilites!$C$4,IF(Responsabilites!D43="R",Responsabilites!$D$4,IF(Responsabilites!E43="R",Responsabilites!$E$4,IF(Responsabilites!F43="R",Responsabilites!$F$4,IF(Responsabilites!G43="R",Responsabilites!$G$4,IF(Responsabilites!H43="R",Responsabilites!$H$4,IF(Responsabilites!I43="R",Responsabilites!$I$4,IF(Responsabilites!J43="R",Responsabilites!$J$4,0))))))))</f>
        <v>0</v>
      </c>
      <c r="AB43" s="38">
        <f>IF(Responsabilites!K43="R",Responsabilites!$K$4,IF(Responsabilites!L43="R",Responsabilites!$L$4,IF(Responsabilites!M43="R",Responsabilites!$M$4,IF(Responsabilites!N43="R",Responsabilites!$N$4,IF(Responsabilites!O43="R",Responsabilites!$O$4,IF(Responsabilites!P43="R",Responsabilites!$P$4,IF(Responsabilites!Q43="R",Responsabilites!$Q$4,IF(Responsabilites!R43="R",Responsabilites!$R$4,0))))))))</f>
        <v>0</v>
      </c>
      <c r="AC43" s="38">
        <f>IF(Responsabilites!S43="R",Responsabilites!$S$4,IF(Responsabilites!S43="R",Responsabilites!$S$4,IF(Responsabilites!T43="R",Responsabilites!$T$4,IF(Responsabilites!U43="R",Responsabilites!$U$4,IF(Responsabilites!V43="R",Responsabilites!$V$4,IF(Responsabilites!W43="R",Responsabilites!$W$4,IF(Responsabilites!X43="R",Responsabilites!$X$4,IF(Responsabilites!Y43="R",Responsabilites!$Y$4,0))))))))</f>
        <v>0</v>
      </c>
    </row>
    <row r="44" spans="1:29" x14ac:dyDescent="0.2">
      <c r="A44" s="99">
        <f t="shared" si="1"/>
        <v>36</v>
      </c>
      <c r="B44" s="34" t="s">
        <v>44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 t="s">
        <v>12</v>
      </c>
      <c r="T44" s="21"/>
      <c r="U44" s="22"/>
      <c r="AA44">
        <f>IF(Responsabilites!C44="R",Responsabilites!$C$4,IF(Responsabilites!D44="R",Responsabilites!$D$4,IF(Responsabilites!E44="R",Responsabilites!$E$4,IF(Responsabilites!F44="R",Responsabilites!$F$4,IF(Responsabilites!G44="R",Responsabilites!$G$4,IF(Responsabilites!H44="R",Responsabilites!$H$4,IF(Responsabilites!I44="R",Responsabilites!$I$4,IF(Responsabilites!J44="R",Responsabilites!$J$4,0))))))))</f>
        <v>0</v>
      </c>
      <c r="AB44" s="38">
        <f>IF(Responsabilites!K44="R",Responsabilites!$K$4,IF(Responsabilites!L44="R",Responsabilites!$L$4,IF(Responsabilites!M44="R",Responsabilites!$M$4,IF(Responsabilites!N44="R",Responsabilites!$N$4,IF(Responsabilites!O44="R",Responsabilites!$O$4,IF(Responsabilites!P44="R",Responsabilites!$P$4,IF(Responsabilites!Q44="R",Responsabilites!$Q$4,IF(Responsabilites!R44="R",Responsabilites!$R$4,0))))))))</f>
        <v>0</v>
      </c>
      <c r="AC44" s="38">
        <f>IF(Responsabilites!S44="R",Responsabilites!$S$4,IF(Responsabilites!S44="R",Responsabilites!$S$4,IF(Responsabilites!T44="R",Responsabilites!$T$4,IF(Responsabilites!U44="R",Responsabilites!$U$4,IF(Responsabilites!V44="R",Responsabilites!$V$4,IF(Responsabilites!W44="R",Responsabilites!$W$4,IF(Responsabilites!X44="R",Responsabilites!$X$4,IF(Responsabilites!Y44="R",Responsabilites!$Y$4,0))))))))</f>
        <v>0</v>
      </c>
    </row>
    <row r="45" spans="1:29" x14ac:dyDescent="0.2">
      <c r="A45" s="99">
        <f>$A43+1</f>
        <v>36</v>
      </c>
      <c r="B45" s="66" t="s">
        <v>65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 t="s">
        <v>13</v>
      </c>
      <c r="T45" s="21"/>
      <c r="U45" s="22"/>
      <c r="AB45" s="38"/>
      <c r="AC45" s="38"/>
    </row>
    <row r="46" spans="1:29" x14ac:dyDescent="0.2">
      <c r="A46" s="99">
        <f>$A44+1</f>
        <v>37</v>
      </c>
      <c r="B46" s="100" t="s">
        <v>45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AA46">
        <f>IF(Responsabilites!C46="R",Responsabilites!$C$4,IF(Responsabilites!D46="R",Responsabilites!$D$4,IF(Responsabilites!E46="R",Responsabilites!$E$4,IF(Responsabilites!F46="R",Responsabilites!$F$4,IF(Responsabilites!G46="R",Responsabilites!$G$4,IF(Responsabilites!H46="R",Responsabilites!$H$4,IF(Responsabilites!I46="R",Responsabilites!$I$4,IF(Responsabilites!J46="R",Responsabilites!$J$4,0))))))))</f>
        <v>0</v>
      </c>
      <c r="AB46" s="38">
        <f>IF(Responsabilites!K46="R",Responsabilites!$K$4,IF(Responsabilites!L46="R",Responsabilites!$L$4,IF(Responsabilites!M46="R",Responsabilites!$M$4,IF(Responsabilites!N46="R",Responsabilites!$N$4,IF(Responsabilites!O46="R",Responsabilites!$O$4,IF(Responsabilites!P46="R",Responsabilites!$P$4,IF(Responsabilites!Q46="R",Responsabilites!$Q$4,IF(Responsabilites!R46="R",Responsabilites!$R$4,0))))))))</f>
        <v>0</v>
      </c>
      <c r="AC46" s="38">
        <f>IF(Responsabilites!S46="R",Responsabilites!$S$4,IF(Responsabilites!S46="R",Responsabilites!$S$4,IF(Responsabilites!T46="R",Responsabilites!$T$4,IF(Responsabilites!U46="R",Responsabilites!$U$4,IF(Responsabilites!V46="R",Responsabilites!$V$4,IF(Responsabilites!W46="R",Responsabilites!$W$4,IF(Responsabilites!X46="R",Responsabilites!$X$4,IF(Responsabilites!Y46="R",Responsabilites!$Y$4,0))))))))</f>
        <v>0</v>
      </c>
    </row>
    <row r="47" spans="1:29" x14ac:dyDescent="0.2">
      <c r="A47" s="16"/>
      <c r="B47" s="11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AA47">
        <f>IF(Responsabilites!C47="R",Responsabilites!$C$4,IF(Responsabilites!D47="R",Responsabilites!$D$4,IF(Responsabilites!E47="R",Responsabilites!$E$4,IF(Responsabilites!F47="R",Responsabilites!$F$4,IF(Responsabilites!G47="R",Responsabilites!$G$4,IF(Responsabilites!H47="R",Responsabilites!$H$4,IF(Responsabilites!I47="R",Responsabilites!$I$4,IF(Responsabilites!J47="R",Responsabilites!$J$4,0))))))))</f>
        <v>0</v>
      </c>
      <c r="AB47" s="38">
        <f>IF(Responsabilites!K47="R",Responsabilites!$K$4,IF(Responsabilites!L47="R",Responsabilites!$L$4,IF(Responsabilites!M47="R",Responsabilites!$M$4,IF(Responsabilites!N47="R",Responsabilites!$N$4,IF(Responsabilites!O47="R",Responsabilites!$O$4,IF(Responsabilites!P47="R",Responsabilites!$P$4,IF(Responsabilites!Q47="R",Responsabilites!$Q$4,IF(Responsabilites!R47="R",Responsabilites!$R$4,0))))))))</f>
        <v>0</v>
      </c>
      <c r="AC47" s="38">
        <f>IF(Responsabilites!S47="R",Responsabilites!$S$4,IF(Responsabilites!S47="R",Responsabilites!$S$4,IF(Responsabilites!T47="R",Responsabilites!$T$4,IF(Responsabilites!U47="R",Responsabilites!$U$4,IF(Responsabilites!V47="R",Responsabilites!$V$4,IF(Responsabilites!W47="R",Responsabilites!$W$4,IF(Responsabilites!X47="R",Responsabilites!$X$4,IF(Responsabilites!Y47="R",Responsabilites!$Y$4,0))))))))</f>
        <v>0</v>
      </c>
    </row>
    <row r="48" spans="1:29" x14ac:dyDescent="0.2">
      <c r="A48" s="99">
        <f>A46+1</f>
        <v>38</v>
      </c>
      <c r="B48" s="66" t="s">
        <v>47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 t="s">
        <v>11</v>
      </c>
      <c r="T48" s="21"/>
      <c r="U48" s="22"/>
      <c r="AA48">
        <f>IF(Responsabilites!C48="R",Responsabilites!$C$4,IF(Responsabilites!D48="R",Responsabilites!$D$4,IF(Responsabilites!E48="R",Responsabilites!$E$4,IF(Responsabilites!F48="R",Responsabilites!$F$4,IF(Responsabilites!G48="R",Responsabilites!$G$4,IF(Responsabilites!H48="R",Responsabilites!$H$4,IF(Responsabilites!I48="R",Responsabilites!$I$4,IF(Responsabilites!J48="R",Responsabilites!$J$4,0))))))))</f>
        <v>0</v>
      </c>
      <c r="AB48" s="38">
        <f>IF(Responsabilites!K48="R",Responsabilites!$K$4,IF(Responsabilites!L48="R",Responsabilites!$L$4,IF(Responsabilites!M48="R",Responsabilites!$M$4,IF(Responsabilites!N48="R",Responsabilites!$N$4,IF(Responsabilites!O48="R",Responsabilites!$O$4,IF(Responsabilites!P48="R",Responsabilites!$P$4,IF(Responsabilites!Q48="R",Responsabilites!$Q$4,IF(Responsabilites!R48="R",Responsabilites!$R$4,0))))))))</f>
        <v>0</v>
      </c>
      <c r="AC48" s="38">
        <f>IF(Responsabilites!S48="R",Responsabilites!$S$4,IF(Responsabilites!S48="R",Responsabilites!$S$4,IF(Responsabilites!T48="R",Responsabilites!$T$4,IF(Responsabilites!U48="R",Responsabilites!$U$4,IF(Responsabilites!V48="R",Responsabilites!$V$4,IF(Responsabilites!W48="R",Responsabilites!$W$4,IF(Responsabilites!X48="R",Responsabilites!$X$4,IF(Responsabilites!Y48="R",Responsabilites!$Y$4,0))))))))</f>
        <v>0</v>
      </c>
    </row>
    <row r="49" spans="1:29" ht="25.5" x14ac:dyDescent="0.2">
      <c r="A49" s="99">
        <f>A48+1</f>
        <v>39</v>
      </c>
      <c r="B49" s="66" t="s">
        <v>48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AA49">
        <f>IF(Responsabilites!C49="R",Responsabilites!$C$4,IF(Responsabilites!D49="R",Responsabilites!$D$4,IF(Responsabilites!E49="R",Responsabilites!$E$4,IF(Responsabilites!F49="R",Responsabilites!$F$4,IF(Responsabilites!G49="R",Responsabilites!$G$4,IF(Responsabilites!H49="R",Responsabilites!$H$4,IF(Responsabilites!I49="R",Responsabilites!$I$4,IF(Responsabilites!J49="R",Responsabilites!$J$4,0))))))))</f>
        <v>0</v>
      </c>
      <c r="AB49" s="38">
        <f>IF(Responsabilites!K49="R",Responsabilites!$K$4,IF(Responsabilites!L49="R",Responsabilites!$L$4,IF(Responsabilites!M49="R",Responsabilites!$M$4,IF(Responsabilites!N49="R",Responsabilites!$N$4,IF(Responsabilites!O49="R",Responsabilites!$O$4,IF(Responsabilites!P49="R",Responsabilites!$P$4,IF(Responsabilites!Q49="R",Responsabilites!$Q$4,IF(Responsabilites!R49="R",Responsabilites!$R$4,0))))))))</f>
        <v>0</v>
      </c>
      <c r="AC49" s="38">
        <f>IF(Responsabilites!S49="R",Responsabilites!$S$4,IF(Responsabilites!S49="R",Responsabilites!$S$4,IF(Responsabilites!T49="R",Responsabilites!$T$4,IF(Responsabilites!U49="R",Responsabilites!$U$4,IF(Responsabilites!V49="R",Responsabilites!$V$4,IF(Responsabilites!W49="R",Responsabilites!$W$4,IF(Responsabilites!X49="R",Responsabilites!$X$4,IF(Responsabilites!Y49="R",Responsabilites!$Y$4,0))))))))</f>
        <v>0</v>
      </c>
    </row>
    <row r="50" spans="1:29" x14ac:dyDescent="0.2">
      <c r="A50" s="99">
        <f t="shared" ref="A50:A63" si="2">A49+1</f>
        <v>40</v>
      </c>
      <c r="B50" s="66" t="s">
        <v>49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 t="s">
        <v>13</v>
      </c>
      <c r="T50" s="21"/>
      <c r="U50" s="22"/>
      <c r="AA50">
        <f>IF(Responsabilites!C50="R",Responsabilites!$C$4,IF(Responsabilites!D50="R",Responsabilites!$D$4,IF(Responsabilites!E50="R",Responsabilites!$E$4,IF(Responsabilites!F50="R",Responsabilites!$F$4,IF(Responsabilites!G50="R",Responsabilites!$G$4,IF(Responsabilites!H50="R",Responsabilites!$H$4,IF(Responsabilites!I50="R",Responsabilites!$I$4,IF(Responsabilites!J50="R",Responsabilites!$J$4,0))))))))</f>
        <v>0</v>
      </c>
      <c r="AB50" s="38">
        <f>IF(Responsabilites!K50="R",Responsabilites!$K$4,IF(Responsabilites!L50="R",Responsabilites!$L$4,IF(Responsabilites!M50="R",Responsabilites!$M$4,IF(Responsabilites!N50="R",Responsabilites!$N$4,IF(Responsabilites!O50="R",Responsabilites!$O$4,IF(Responsabilites!P50="R",Responsabilites!$P$4,IF(Responsabilites!Q50="R",Responsabilites!$Q$4,IF(Responsabilites!R50="R",Responsabilites!$R$4,0))))))))</f>
        <v>0</v>
      </c>
      <c r="AC50" s="38">
        <f>IF(Responsabilites!S50="R",Responsabilites!$S$4,IF(Responsabilites!S50="R",Responsabilites!$S$4,IF(Responsabilites!T50="R",Responsabilites!$T$4,IF(Responsabilites!U50="R",Responsabilites!$U$4,IF(Responsabilites!V50="R",Responsabilites!$V$4,IF(Responsabilites!W50="R",Responsabilites!$W$4,IF(Responsabilites!X50="R",Responsabilites!$X$4,IF(Responsabilites!Y50="R",Responsabilites!$Y$4,0))))))))</f>
        <v>0</v>
      </c>
    </row>
    <row r="51" spans="1:29" x14ac:dyDescent="0.2">
      <c r="A51" s="99">
        <f t="shared" si="2"/>
        <v>41</v>
      </c>
      <c r="B51" s="66" t="s">
        <v>50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AA51">
        <f>IF(Responsabilites!C51="R",Responsabilites!$C$4,IF(Responsabilites!D51="R",Responsabilites!$D$4,IF(Responsabilites!E51="R",Responsabilites!$E$4,IF(Responsabilites!F51="R",Responsabilites!$F$4,IF(Responsabilites!G51="R",Responsabilites!$G$4,IF(Responsabilites!H51="R",Responsabilites!$H$4,IF(Responsabilites!I51="R",Responsabilites!$I$4,IF(Responsabilites!J51="R",Responsabilites!$J$4,0))))))))</f>
        <v>0</v>
      </c>
      <c r="AB51" s="38">
        <f>IF(Responsabilites!K51="R",Responsabilites!$K$4,IF(Responsabilites!L51="R",Responsabilites!$L$4,IF(Responsabilites!M51="R",Responsabilites!$M$4,IF(Responsabilites!N51="R",Responsabilites!$N$4,IF(Responsabilites!O51="R",Responsabilites!$O$4,IF(Responsabilites!P51="R",Responsabilites!$P$4,IF(Responsabilites!Q51="R",Responsabilites!$Q$4,IF(Responsabilites!R51="R",Responsabilites!$R$4,0))))))))</f>
        <v>0</v>
      </c>
      <c r="AC51" s="38">
        <f>IF(Responsabilites!S51="R",Responsabilites!$S$4,IF(Responsabilites!S51="R",Responsabilites!$S$4,IF(Responsabilites!T51="R",Responsabilites!$T$4,IF(Responsabilites!U51="R",Responsabilites!$U$4,IF(Responsabilites!V51="R",Responsabilites!$V$4,IF(Responsabilites!W51="R",Responsabilites!$W$4,IF(Responsabilites!X51="R",Responsabilites!$X$4,IF(Responsabilites!Y51="R",Responsabilites!$Y$4,0))))))))</f>
        <v>0</v>
      </c>
    </row>
    <row r="52" spans="1:29" x14ac:dyDescent="0.2">
      <c r="A52" s="99">
        <f t="shared" si="2"/>
        <v>42</v>
      </c>
      <c r="B52" s="66" t="s">
        <v>51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 t="s">
        <v>13</v>
      </c>
      <c r="T52" s="21"/>
      <c r="U52" s="22"/>
      <c r="AA52">
        <f>IF(Responsabilites!C52="R",Responsabilites!$C$4,IF(Responsabilites!D52="R",Responsabilites!$D$4,IF(Responsabilites!E52="R",Responsabilites!$E$4,IF(Responsabilites!F52="R",Responsabilites!$F$4,IF(Responsabilites!G52="R",Responsabilites!$G$4,IF(Responsabilites!H52="R",Responsabilites!$H$4,IF(Responsabilites!I52="R",Responsabilites!$I$4,IF(Responsabilites!J52="R",Responsabilites!$J$4,0))))))))</f>
        <v>0</v>
      </c>
      <c r="AB52" s="38">
        <f>IF(Responsabilites!K52="R",Responsabilites!$K$4,IF(Responsabilites!L52="R",Responsabilites!$L$4,IF(Responsabilites!M52="R",Responsabilites!$M$4,IF(Responsabilites!N52="R",Responsabilites!$N$4,IF(Responsabilites!O52="R",Responsabilites!$O$4,IF(Responsabilites!P52="R",Responsabilites!$P$4,IF(Responsabilites!Q52="R",Responsabilites!$Q$4,IF(Responsabilites!R52="R",Responsabilites!$R$4,0))))))))</f>
        <v>0</v>
      </c>
      <c r="AC52" s="38">
        <f>IF(Responsabilites!S52="R",Responsabilites!$S$4,IF(Responsabilites!S52="R",Responsabilites!$S$4,IF(Responsabilites!T52="R",Responsabilites!$T$4,IF(Responsabilites!U52="R",Responsabilites!$U$4,IF(Responsabilites!V52="R",Responsabilites!$V$4,IF(Responsabilites!W52="R",Responsabilites!$W$4,IF(Responsabilites!X52="R",Responsabilites!$X$4,IF(Responsabilites!Y52="R",Responsabilites!$Y$4,0))))))))</f>
        <v>0</v>
      </c>
    </row>
    <row r="53" spans="1:29" x14ac:dyDescent="0.2">
      <c r="A53" s="99">
        <f t="shared" si="2"/>
        <v>43</v>
      </c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AA53">
        <f>IF(Responsabilites!C53="R",Responsabilites!$C$4,IF(Responsabilites!D53="R",Responsabilites!$D$4,IF(Responsabilites!E53="R",Responsabilites!$E$4,IF(Responsabilites!F53="R",Responsabilites!$F$4,IF(Responsabilites!G53="R",Responsabilites!$G$4,IF(Responsabilites!H53="R",Responsabilites!$H$4,IF(Responsabilites!I53="R",Responsabilites!$I$4,IF(Responsabilites!J53="R",Responsabilites!$J$4,0))))))))</f>
        <v>0</v>
      </c>
      <c r="AB53" s="38">
        <f>IF(Responsabilites!K53="R",Responsabilites!$K$4,IF(Responsabilites!L53="R",Responsabilites!$L$4,IF(Responsabilites!M53="R",Responsabilites!$M$4,IF(Responsabilites!N53="R",Responsabilites!$N$4,IF(Responsabilites!O53="R",Responsabilites!$O$4,IF(Responsabilites!P53="R",Responsabilites!$P$4,IF(Responsabilites!Q53="R",Responsabilites!$Q$4,IF(Responsabilites!R53="R",Responsabilites!$R$4,0))))))))</f>
        <v>0</v>
      </c>
      <c r="AC53" s="38">
        <f>IF(Responsabilites!S53="R",Responsabilites!$S$4,IF(Responsabilites!S53="R",Responsabilites!$S$4,IF(Responsabilites!T53="R",Responsabilites!$T$4,IF(Responsabilites!U53="R",Responsabilites!$U$4,IF(Responsabilites!V53="R",Responsabilites!$V$4,IF(Responsabilites!W53="R",Responsabilites!$W$4,IF(Responsabilites!X53="R",Responsabilites!$X$4,IF(Responsabilites!Y53="R",Responsabilites!$Y$4,0))))))))</f>
        <v>0</v>
      </c>
    </row>
    <row r="54" spans="1:29" ht="25.5" x14ac:dyDescent="0.2">
      <c r="A54" s="99">
        <f t="shared" si="2"/>
        <v>44</v>
      </c>
      <c r="B54" s="66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AA54">
        <f>IF(Responsabilites!C54="R",Responsabilites!$C$4,IF(Responsabilites!D54="R",Responsabilites!$D$4,IF(Responsabilites!E54="R",Responsabilites!$E$4,IF(Responsabilites!F54="R",Responsabilites!$F$4,IF(Responsabilites!G54="R",Responsabilites!$G$4,IF(Responsabilites!H54="R",Responsabilites!$H$4,IF(Responsabilites!I54="R",Responsabilites!$I$4,IF(Responsabilites!J54="R",Responsabilites!$J$4,0))))))))</f>
        <v>0</v>
      </c>
      <c r="AB54" s="38">
        <f>IF(Responsabilites!K54="R",Responsabilites!$K$4,IF(Responsabilites!L54="R",Responsabilites!$L$4,IF(Responsabilites!M54="R",Responsabilites!$M$4,IF(Responsabilites!N54="R",Responsabilites!$N$4,IF(Responsabilites!O54="R",Responsabilites!$O$4,IF(Responsabilites!P54="R",Responsabilites!$P$4,IF(Responsabilites!Q54="R",Responsabilites!$Q$4,IF(Responsabilites!R54="R",Responsabilites!$R$4,0))))))))</f>
        <v>0</v>
      </c>
      <c r="AC54" s="38">
        <f>IF(Responsabilites!S54="R",Responsabilites!$S$4,IF(Responsabilites!S54="R",Responsabilites!$S$4,IF(Responsabilites!T54="R",Responsabilites!$T$4,IF(Responsabilites!U54="R",Responsabilites!$U$4,IF(Responsabilites!V54="R",Responsabilites!$V$4,IF(Responsabilites!W54="R",Responsabilites!$W$4,IF(Responsabilites!X54="R",Responsabilites!$X$4,IF(Responsabilites!Y54="R",Responsabilites!$Y$4,0))))))))</f>
        <v>0</v>
      </c>
    </row>
    <row r="55" spans="1:29" ht="25.5" x14ac:dyDescent="0.2">
      <c r="A55" s="99">
        <f t="shared" si="2"/>
        <v>45</v>
      </c>
      <c r="B55" s="66" t="s">
        <v>66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AA55">
        <f>IF(Responsabilites!C55="R",Responsabilites!$C$4,IF(Responsabilites!D55="R",Responsabilites!$D$4,IF(Responsabilites!E55="R",Responsabilites!$E$4,IF(Responsabilites!F55="R",Responsabilites!$F$4,IF(Responsabilites!G55="R",Responsabilites!$G$4,IF(Responsabilites!H55="R",Responsabilites!$H$4,IF(Responsabilites!I55="R",Responsabilites!$I$4,IF(Responsabilites!J55="R",Responsabilites!$J$4,0))))))))</f>
        <v>0</v>
      </c>
      <c r="AB55" s="38">
        <f>IF(Responsabilites!K55="R",Responsabilites!$K$4,IF(Responsabilites!L55="R",Responsabilites!$L$4,IF(Responsabilites!M55="R",Responsabilites!$M$4,IF(Responsabilites!N55="R",Responsabilites!$N$4,IF(Responsabilites!O55="R",Responsabilites!$O$4,IF(Responsabilites!P55="R",Responsabilites!$P$4,IF(Responsabilites!Q55="R",Responsabilites!$Q$4,IF(Responsabilites!R55="R",Responsabilites!$R$4,0))))))))</f>
        <v>0</v>
      </c>
      <c r="AC55" s="38">
        <f>IF(Responsabilites!S55="R",Responsabilites!$S$4,IF(Responsabilites!S55="R",Responsabilites!$S$4,IF(Responsabilites!T55="R",Responsabilites!$T$4,IF(Responsabilites!U55="R",Responsabilites!$U$4,IF(Responsabilites!V55="R",Responsabilites!$V$4,IF(Responsabilites!W55="R",Responsabilites!$W$4,IF(Responsabilites!X55="R",Responsabilites!$X$4,IF(Responsabilites!Y55="R",Responsabilites!$Y$4,0))))))))</f>
        <v>0</v>
      </c>
    </row>
    <row r="56" spans="1:29" x14ac:dyDescent="0.2">
      <c r="A56" s="99">
        <f t="shared" si="2"/>
        <v>46</v>
      </c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AA56">
        <f>IF(Responsabilites!C56="R",Responsabilites!$C$4,IF(Responsabilites!D56="R",Responsabilites!$D$4,IF(Responsabilites!E56="R",Responsabilites!$E$4,IF(Responsabilites!F56="R",Responsabilites!$F$4,IF(Responsabilites!G56="R",Responsabilites!$G$4,IF(Responsabilites!H56="R",Responsabilites!$H$4,IF(Responsabilites!I56="R",Responsabilites!$I$4,IF(Responsabilites!J56="R",Responsabilites!$J$4,0))))))))</f>
        <v>0</v>
      </c>
      <c r="AB56" s="38">
        <f>IF(Responsabilites!K56="R",Responsabilites!$K$4,IF(Responsabilites!L56="R",Responsabilites!$L$4,IF(Responsabilites!M56="R",Responsabilites!$M$4,IF(Responsabilites!N56="R",Responsabilites!$N$4,IF(Responsabilites!O56="R",Responsabilites!$O$4,IF(Responsabilites!P56="R",Responsabilites!$P$4,IF(Responsabilites!Q56="R",Responsabilites!$Q$4,IF(Responsabilites!R56="R",Responsabilites!$R$4,0))))))))</f>
        <v>0</v>
      </c>
      <c r="AC56" s="38">
        <f>IF(Responsabilites!S56="R",Responsabilites!$S$4,IF(Responsabilites!S56="R",Responsabilites!$S$4,IF(Responsabilites!T56="R",Responsabilites!$T$4,IF(Responsabilites!U56="R",Responsabilites!$U$4,IF(Responsabilites!V56="R",Responsabilites!$V$4,IF(Responsabilites!W56="R",Responsabilites!$W$4,IF(Responsabilites!X56="R",Responsabilites!$X$4,IF(Responsabilites!Y56="R",Responsabilites!$Y$4,0))))))))</f>
        <v>0</v>
      </c>
    </row>
    <row r="57" spans="1:29" x14ac:dyDescent="0.2">
      <c r="A57" s="99">
        <f t="shared" si="2"/>
        <v>47</v>
      </c>
      <c r="B57" s="66" t="s">
        <v>53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AA57">
        <f>IF(Responsabilites!C57="R",Responsabilites!$C$4,IF(Responsabilites!D57="R",Responsabilites!$D$4,IF(Responsabilites!E57="R",Responsabilites!$E$4,IF(Responsabilites!F57="R",Responsabilites!$F$4,IF(Responsabilites!G57="R",Responsabilites!$G$4,IF(Responsabilites!H57="R",Responsabilites!$H$4,IF(Responsabilites!I57="R",Responsabilites!$I$4,IF(Responsabilites!J57="R",Responsabilites!$J$4,0))))))))</f>
        <v>0</v>
      </c>
      <c r="AB57" s="38">
        <f>IF(Responsabilites!K57="R",Responsabilites!$K$4,IF(Responsabilites!L57="R",Responsabilites!$L$4,IF(Responsabilites!M57="R",Responsabilites!$M$4,IF(Responsabilites!N57="R",Responsabilites!$N$4,IF(Responsabilites!O57="R",Responsabilites!$O$4,IF(Responsabilites!P57="R",Responsabilites!$P$4,IF(Responsabilites!Q57="R",Responsabilites!$Q$4,IF(Responsabilites!R57="R",Responsabilites!$R$4,0))))))))</f>
        <v>0</v>
      </c>
      <c r="AC57" s="38">
        <f>IF(Responsabilites!S57="R",Responsabilites!$S$4,IF(Responsabilites!S57="R",Responsabilites!$S$4,IF(Responsabilites!T57="R",Responsabilites!$T$4,IF(Responsabilites!U57="R",Responsabilites!$U$4,IF(Responsabilites!V57="R",Responsabilites!$V$4,IF(Responsabilites!W57="R",Responsabilites!$W$4,IF(Responsabilites!X57="R",Responsabilites!$X$4,IF(Responsabilites!Y57="R",Responsabilites!$Y$4,0))))))))</f>
        <v>0</v>
      </c>
    </row>
    <row r="58" spans="1:29" x14ac:dyDescent="0.2">
      <c r="A58" s="99">
        <f t="shared" si="2"/>
        <v>48</v>
      </c>
      <c r="B58" s="66" t="s">
        <v>54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 t="s">
        <v>13</v>
      </c>
      <c r="T58" s="21"/>
      <c r="U58" s="22"/>
      <c r="AA58">
        <f>IF(Responsabilites!C58="R",Responsabilites!$C$4,IF(Responsabilites!D58="R",Responsabilites!$D$4,IF(Responsabilites!E58="R",Responsabilites!$E$4,IF(Responsabilites!F58="R",Responsabilites!$F$4,IF(Responsabilites!G58="R",Responsabilites!$G$4,IF(Responsabilites!H58="R",Responsabilites!$H$4,IF(Responsabilites!I58="R",Responsabilites!$I$4,IF(Responsabilites!J58="R",Responsabilites!$J$4,0))))))))</f>
        <v>0</v>
      </c>
      <c r="AB58" s="38">
        <f>IF(Responsabilites!K58="R",Responsabilites!$K$4,IF(Responsabilites!L58="R",Responsabilites!$L$4,IF(Responsabilites!M58="R",Responsabilites!$M$4,IF(Responsabilites!N58="R",Responsabilites!$N$4,IF(Responsabilites!O58="R",Responsabilites!$O$4,IF(Responsabilites!P58="R",Responsabilites!$P$4,IF(Responsabilites!Q58="R",Responsabilites!$Q$4,IF(Responsabilites!R58="R",Responsabilites!$R$4,0))))))))</f>
        <v>0</v>
      </c>
      <c r="AC58" s="38">
        <f>IF(Responsabilites!S58="R",Responsabilites!$S$4,IF(Responsabilites!S58="R",Responsabilites!$S$4,IF(Responsabilites!T58="R",Responsabilites!$T$4,IF(Responsabilites!U58="R",Responsabilites!$U$4,IF(Responsabilites!V58="R",Responsabilites!$V$4,IF(Responsabilites!W58="R",Responsabilites!$W$4,IF(Responsabilites!X58="R",Responsabilites!$X$4,IF(Responsabilites!Y58="R",Responsabilites!$Y$4,0))))))))</f>
        <v>0</v>
      </c>
    </row>
    <row r="59" spans="1:29" x14ac:dyDescent="0.2">
      <c r="A59" s="99">
        <f t="shared" si="2"/>
        <v>49</v>
      </c>
      <c r="B59" s="66" t="s">
        <v>55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AA59">
        <f>IF(Responsabilites!C59="R",Responsabilites!$C$4,IF(Responsabilites!D59="R",Responsabilites!$D$4,IF(Responsabilites!E59="R",Responsabilites!$E$4,IF(Responsabilites!F59="R",Responsabilites!$F$4,IF(Responsabilites!G59="R",Responsabilites!$G$4,IF(Responsabilites!H59="R",Responsabilites!$H$4,IF(Responsabilites!I59="R",Responsabilites!$I$4,IF(Responsabilites!J59="R",Responsabilites!$J$4,0))))))))</f>
        <v>0</v>
      </c>
      <c r="AB59" s="38">
        <f>IF(Responsabilites!K59="R",Responsabilites!$K$4,IF(Responsabilites!L59="R",Responsabilites!$L$4,IF(Responsabilites!M59="R",Responsabilites!$M$4,IF(Responsabilites!N59="R",Responsabilites!$N$4,IF(Responsabilites!O59="R",Responsabilites!$O$4,IF(Responsabilites!P59="R",Responsabilites!$P$4,IF(Responsabilites!Q59="R",Responsabilites!$Q$4,IF(Responsabilites!R59="R",Responsabilites!$R$4,0))))))))</f>
        <v>0</v>
      </c>
      <c r="AC59" s="38">
        <f>IF(Responsabilites!S59="R",Responsabilites!$S$4,IF(Responsabilites!S59="R",Responsabilites!$S$4,IF(Responsabilites!T59="R",Responsabilites!$T$4,IF(Responsabilites!U59="R",Responsabilites!$U$4,IF(Responsabilites!V59="R",Responsabilites!$V$4,IF(Responsabilites!W59="R",Responsabilites!$W$4,IF(Responsabilites!X59="R",Responsabilites!$X$4,IF(Responsabilites!Y59="R",Responsabilites!$Y$4,0))))))))</f>
        <v>0</v>
      </c>
    </row>
    <row r="60" spans="1:29" x14ac:dyDescent="0.2">
      <c r="A60" s="99">
        <f t="shared" si="2"/>
        <v>50</v>
      </c>
      <c r="B60" s="66" t="s">
        <v>56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AA60">
        <f>IF(Responsabilites!C60="R",Responsabilites!$C$4,IF(Responsabilites!D60="R",Responsabilites!$D$4,IF(Responsabilites!E60="R",Responsabilites!$E$4,IF(Responsabilites!F60="R",Responsabilites!$F$4,IF(Responsabilites!G60="R",Responsabilites!$G$4,IF(Responsabilites!H60="R",Responsabilites!$H$4,IF(Responsabilites!I60="R",Responsabilites!$I$4,IF(Responsabilites!J60="R",Responsabilites!$J$4,0))))))))</f>
        <v>0</v>
      </c>
      <c r="AB60" s="38">
        <f>IF(Responsabilites!K60="R",Responsabilites!$K$4,IF(Responsabilites!L60="R",Responsabilites!$L$4,IF(Responsabilites!M60="R",Responsabilites!$M$4,IF(Responsabilites!N60="R",Responsabilites!$N$4,IF(Responsabilites!O60="R",Responsabilites!$O$4,IF(Responsabilites!P60="R",Responsabilites!$P$4,IF(Responsabilites!Q60="R",Responsabilites!$Q$4,IF(Responsabilites!R60="R",Responsabilites!$R$4,0))))))))</f>
        <v>0</v>
      </c>
      <c r="AC60" s="38">
        <f>IF(Responsabilites!S60="R",Responsabilites!$S$4,IF(Responsabilites!S60="R",Responsabilites!$S$4,IF(Responsabilites!T60="R",Responsabilites!$T$4,IF(Responsabilites!U60="R",Responsabilites!$U$4,IF(Responsabilites!V60="R",Responsabilites!$V$4,IF(Responsabilites!W60="R",Responsabilites!$W$4,IF(Responsabilites!X60="R",Responsabilites!$X$4,IF(Responsabilites!Y60="R",Responsabilites!$Y$4,0))))))))</f>
        <v>0</v>
      </c>
    </row>
    <row r="61" spans="1:29" x14ac:dyDescent="0.2">
      <c r="A61" s="99">
        <f t="shared" si="2"/>
        <v>51</v>
      </c>
      <c r="B61" s="34" t="s">
        <v>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AA61">
        <f>IF(Responsabilites!C61="R",Responsabilites!$C$4,IF(Responsabilites!D61="R",Responsabilites!$D$4,IF(Responsabilites!E61="R",Responsabilites!$E$4,IF(Responsabilites!F61="R",Responsabilites!$F$4,IF(Responsabilites!G61="R",Responsabilites!$G$4,IF(Responsabilites!H61="R",Responsabilites!$H$4,IF(Responsabilites!I61="R",Responsabilites!$I$4,IF(Responsabilites!J61="R",Responsabilites!$J$4,0))))))))</f>
        <v>0</v>
      </c>
      <c r="AB61" s="38">
        <f>IF(Responsabilites!K61="R",Responsabilites!$K$4,IF(Responsabilites!L61="R",Responsabilites!$L$4,IF(Responsabilites!M61="R",Responsabilites!$M$4,IF(Responsabilites!N61="R",Responsabilites!$N$4,IF(Responsabilites!O61="R",Responsabilites!$O$4,IF(Responsabilites!P61="R",Responsabilites!$P$4,IF(Responsabilites!Q61="R",Responsabilites!$Q$4,IF(Responsabilites!R61="R",Responsabilites!$R$4,0))))))))</f>
        <v>0</v>
      </c>
      <c r="AC61" s="38">
        <f>IF(Responsabilites!S61="R",Responsabilites!$S$4,IF(Responsabilites!S61="R",Responsabilites!$S$4,IF(Responsabilites!T61="R",Responsabilites!$T$4,IF(Responsabilites!U61="R",Responsabilites!$U$4,IF(Responsabilites!V61="R",Responsabilites!$V$4,IF(Responsabilites!W61="R",Responsabilites!$W$4,IF(Responsabilites!X61="R",Responsabilites!$X$4,IF(Responsabilites!Y61="R",Responsabilites!$Y$4,0))))))))</f>
        <v>0</v>
      </c>
    </row>
    <row r="62" spans="1:29" x14ac:dyDescent="0.2">
      <c r="A62" s="99">
        <f t="shared" si="2"/>
        <v>52</v>
      </c>
      <c r="B62" s="66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AA62">
        <f>IF(Responsabilites!C62="R",Responsabilites!$C$4,IF(Responsabilites!D62="R",Responsabilites!$D$4,IF(Responsabilites!E62="R",Responsabilites!$E$4,IF(Responsabilites!F62="R",Responsabilites!$F$4,IF(Responsabilites!G62="R",Responsabilites!$G$4,IF(Responsabilites!H62="R",Responsabilites!$H$4,IF(Responsabilites!I62="R",Responsabilites!$I$4,IF(Responsabilites!J62="R",Responsabilites!$J$4,0))))))))</f>
        <v>0</v>
      </c>
      <c r="AB62" s="38">
        <f>IF(Responsabilites!K62="R",Responsabilites!$K$4,IF(Responsabilites!L62="R",Responsabilites!$L$4,IF(Responsabilites!M62="R",Responsabilites!$M$4,IF(Responsabilites!N62="R",Responsabilites!$N$4,IF(Responsabilites!O62="R",Responsabilites!$O$4,IF(Responsabilites!P62="R",Responsabilites!$P$4,IF(Responsabilites!Q62="R",Responsabilites!$Q$4,IF(Responsabilites!R62="R",Responsabilites!$R$4,0))))))))</f>
        <v>0</v>
      </c>
      <c r="AC62" s="38">
        <f>IF(Responsabilites!S62="R",Responsabilites!$S$4,IF(Responsabilites!S62="R",Responsabilites!$S$4,IF(Responsabilites!T62="R",Responsabilites!$T$4,IF(Responsabilites!U62="R",Responsabilites!$U$4,IF(Responsabilites!V62="R",Responsabilites!$V$4,IF(Responsabilites!W62="R",Responsabilites!$W$4,IF(Responsabilites!X62="R",Responsabilites!$X$4,IF(Responsabilites!Y62="R",Responsabilites!$Y$4,0))))))))</f>
        <v>0</v>
      </c>
    </row>
    <row r="63" spans="1:29" x14ac:dyDescent="0.2">
      <c r="A63" s="99">
        <f t="shared" si="2"/>
        <v>53</v>
      </c>
      <c r="B63" s="100" t="s">
        <v>59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AA63">
        <f>IF(Responsabilites!C63="R",Responsabilites!$C$4,IF(Responsabilites!D63="R",Responsabilites!$D$4,IF(Responsabilites!E63="R",Responsabilites!$E$4,IF(Responsabilites!F63="R",Responsabilites!$F$4,IF(Responsabilites!G63="R",Responsabilites!$G$4,IF(Responsabilites!H63="R",Responsabilites!$H$4,IF(Responsabilites!I63="R",Responsabilites!$I$4,IF(Responsabilites!J63="R",Responsabilites!$J$4,0))))))))</f>
        <v>0</v>
      </c>
      <c r="AB63" s="38">
        <f>IF(Responsabilites!K63="R",Responsabilites!$K$4,IF(Responsabilites!L63="R",Responsabilites!$L$4,IF(Responsabilites!M63="R",Responsabilites!$M$4,IF(Responsabilites!N63="R",Responsabilites!$N$4,IF(Responsabilites!O63="R",Responsabilites!$O$4,IF(Responsabilites!P63="R",Responsabilites!$P$4,IF(Responsabilites!Q63="R",Responsabilites!$Q$4,IF(Responsabilites!R63="R",Responsabilites!$R$4,0))))))))</f>
        <v>0</v>
      </c>
      <c r="AC63" s="38">
        <f>IF(Responsabilites!S63="R",Responsabilites!$S$4,IF(Responsabilites!S63="R",Responsabilites!$S$4,IF(Responsabilites!T63="R",Responsabilites!$T$4,IF(Responsabilites!U63="R",Responsabilites!$U$4,IF(Responsabilites!V63="R",Responsabilites!$V$4,IF(Responsabilites!W63="R",Responsabilites!$W$4,IF(Responsabilites!X63="R",Responsabilites!$X$4,IF(Responsabilites!Y63="R",Responsabilites!$Y$4,0))))))))</f>
        <v>0</v>
      </c>
    </row>
    <row r="64" spans="1:29" x14ac:dyDescent="0.2">
      <c r="A64" s="16"/>
      <c r="B64" s="11" t="s">
        <v>60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AA64">
        <f>IF(Responsabilites!C64="R",Responsabilites!$C$4,IF(Responsabilites!D64="R",Responsabilites!$D$4,IF(Responsabilites!E64="R",Responsabilites!$E$4,IF(Responsabilites!F64="R",Responsabilites!$F$4,IF(Responsabilites!G64="R",Responsabilites!$G$4,IF(Responsabilites!H64="R",Responsabilites!$H$4,IF(Responsabilites!I64="R",Responsabilites!$I$4,IF(Responsabilites!J64="R",Responsabilites!$J$4,0))))))))</f>
        <v>0</v>
      </c>
      <c r="AB64" s="38">
        <f>IF(Responsabilites!K64="R",Responsabilites!$K$4,IF(Responsabilites!L64="R",Responsabilites!$L$4,IF(Responsabilites!M64="R",Responsabilites!$M$4,IF(Responsabilites!N64="R",Responsabilites!$N$4,IF(Responsabilites!O64="R",Responsabilites!$O$4,IF(Responsabilites!P64="R",Responsabilites!$P$4,IF(Responsabilites!Q64="R",Responsabilites!$Q$4,IF(Responsabilites!R64="R",Responsabilites!$R$4,0))))))))</f>
        <v>0</v>
      </c>
      <c r="AC64" s="38">
        <f>IF(Responsabilites!S64="R",Responsabilites!$S$4,IF(Responsabilites!S64="R",Responsabilites!$S$4,IF(Responsabilites!T64="R",Responsabilites!$T$4,IF(Responsabilites!U64="R",Responsabilites!$U$4,IF(Responsabilites!V64="R",Responsabilites!$V$4,IF(Responsabilites!W64="R",Responsabilites!$W$4,IF(Responsabilites!X64="R",Responsabilites!$X$4,IF(Responsabilites!Y64="R",Responsabilites!$Y$4,0))))))))</f>
        <v>0</v>
      </c>
    </row>
    <row r="65" spans="1:29" x14ac:dyDescent="0.2">
      <c r="A65" s="99">
        <f>A63+1</f>
        <v>54</v>
      </c>
      <c r="B65" s="66" t="s">
        <v>61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AA65">
        <f>IF(Responsabilites!C65="R",Responsabilites!$C$4,IF(Responsabilites!D65="R",Responsabilites!$D$4,IF(Responsabilites!E65="R",Responsabilites!$E$4,IF(Responsabilites!F65="R",Responsabilites!$F$4,IF(Responsabilites!G65="R",Responsabilites!$G$4,IF(Responsabilites!H65="R",Responsabilites!$H$4,IF(Responsabilites!I65="R",Responsabilites!$I$4,IF(Responsabilites!J65="R",Responsabilites!$J$4,0))))))))</f>
        <v>0</v>
      </c>
      <c r="AB65" s="38">
        <f>IF(Responsabilites!K65="R",Responsabilites!$K$4,IF(Responsabilites!L65="R",Responsabilites!$L$4,IF(Responsabilites!M65="R",Responsabilites!$M$4,IF(Responsabilites!N65="R",Responsabilites!$N$4,IF(Responsabilites!O65="R",Responsabilites!$O$4,IF(Responsabilites!P65="R",Responsabilites!$P$4,IF(Responsabilites!Q65="R",Responsabilites!$Q$4,IF(Responsabilites!R65="R",Responsabilites!$R$4,0))))))))</f>
        <v>0</v>
      </c>
      <c r="AC65" s="38">
        <f>IF(Responsabilites!S65="R",Responsabilites!$S$4,IF(Responsabilites!S65="R",Responsabilites!$S$4,IF(Responsabilites!T65="R",Responsabilites!$T$4,IF(Responsabilites!U65="R",Responsabilites!$U$4,IF(Responsabilites!V65="R",Responsabilites!$V$4,IF(Responsabilites!W65="R",Responsabilites!$W$4,IF(Responsabilites!X65="R",Responsabilites!$X$4,IF(Responsabilites!Y65="R",Responsabilites!$Y$4,0))))))))</f>
        <v>0</v>
      </c>
    </row>
    <row r="66" spans="1:29" x14ac:dyDescent="0.2">
      <c r="A66" s="99">
        <f>A65+1</f>
        <v>55</v>
      </c>
      <c r="B66" s="66" t="s">
        <v>62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AA66">
        <f>IF(Responsabilites!C66="R",Responsabilites!$C$4,IF(Responsabilites!D66="R",Responsabilites!$D$4,IF(Responsabilites!E66="R",Responsabilites!$E$4,IF(Responsabilites!F66="R",Responsabilites!$F$4,IF(Responsabilites!G66="R",Responsabilites!$G$4,IF(Responsabilites!H66="R",Responsabilites!$H$4,IF(Responsabilites!I66="R",Responsabilites!$I$4,IF(Responsabilites!J66="R",Responsabilites!$J$4,0))))))))</f>
        <v>0</v>
      </c>
      <c r="AB66" s="38">
        <f>IF(Responsabilites!K66="R",Responsabilites!$K$4,IF(Responsabilites!L66="R",Responsabilites!$L$4,IF(Responsabilites!M66="R",Responsabilites!$M$4,IF(Responsabilites!N66="R",Responsabilites!$N$4,IF(Responsabilites!O66="R",Responsabilites!$O$4,IF(Responsabilites!P66="R",Responsabilites!$P$4,IF(Responsabilites!Q66="R",Responsabilites!$Q$4,IF(Responsabilites!R66="R",Responsabilites!$R$4,0))))))))</f>
        <v>0</v>
      </c>
      <c r="AC66" s="38">
        <f>IF(Responsabilites!S66="R",Responsabilites!$S$4,IF(Responsabilites!S66="R",Responsabilites!$S$4,IF(Responsabilites!T66="R",Responsabilites!$T$4,IF(Responsabilites!U66="R",Responsabilites!$U$4,IF(Responsabilites!V66="R",Responsabilites!$V$4,IF(Responsabilites!W66="R",Responsabilites!$W$4,IF(Responsabilites!X66="R",Responsabilites!$X$4,IF(Responsabilites!Y66="R",Responsabilites!$Y$4,0))))))))</f>
        <v>0</v>
      </c>
    </row>
    <row r="67" spans="1:29" x14ac:dyDescent="0.2">
      <c r="A67" s="99">
        <f t="shared" ref="A67:A75" si="3">A66+1</f>
        <v>56</v>
      </c>
      <c r="B67" s="66" t="s">
        <v>63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AA67">
        <f>IF(Responsabilites!C67="R",Responsabilites!$C$4,IF(Responsabilites!D67="R",Responsabilites!$D$4,IF(Responsabilites!E67="R",Responsabilites!$E$4,IF(Responsabilites!F67="R",Responsabilites!$F$4,IF(Responsabilites!G67="R",Responsabilites!$G$4,IF(Responsabilites!H67="R",Responsabilites!$H$4,IF(Responsabilites!I67="R",Responsabilites!$I$4,IF(Responsabilites!J67="R",Responsabilites!$J$4,0))))))))</f>
        <v>0</v>
      </c>
      <c r="AB67" s="38">
        <f>IF(Responsabilites!K67="R",Responsabilites!$K$4,IF(Responsabilites!L67="R",Responsabilites!$L$4,IF(Responsabilites!M67="R",Responsabilites!$M$4,IF(Responsabilites!N67="R",Responsabilites!$N$4,IF(Responsabilites!O67="R",Responsabilites!$O$4,IF(Responsabilites!P67="R",Responsabilites!$P$4,IF(Responsabilites!Q67="R",Responsabilites!$Q$4,IF(Responsabilites!R67="R",Responsabilites!$R$4,0))))))))</f>
        <v>0</v>
      </c>
      <c r="AC67" s="38">
        <f>IF(Responsabilites!S67="R",Responsabilites!$S$4,IF(Responsabilites!S67="R",Responsabilites!$S$4,IF(Responsabilites!T67="R",Responsabilites!$T$4,IF(Responsabilites!U67="R",Responsabilites!$U$4,IF(Responsabilites!V67="R",Responsabilites!$V$4,IF(Responsabilites!W67="R",Responsabilites!$W$4,IF(Responsabilites!X67="R",Responsabilites!$X$4,IF(Responsabilites!Y67="R",Responsabilites!$Y$4,0))))))))</f>
        <v>0</v>
      </c>
    </row>
    <row r="68" spans="1:29" x14ac:dyDescent="0.2">
      <c r="A68" s="99">
        <f t="shared" si="3"/>
        <v>57</v>
      </c>
      <c r="B68" s="34" t="s">
        <v>64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 t="s">
        <v>13</v>
      </c>
      <c r="T68" s="21"/>
      <c r="U68" s="22"/>
      <c r="AA68">
        <f>IF(Responsabilites!C68="R",Responsabilites!$C$4,IF(Responsabilites!D68="R",Responsabilites!$D$4,IF(Responsabilites!E68="R",Responsabilites!$E$4,IF(Responsabilites!F68="R",Responsabilites!$F$4,IF(Responsabilites!G68="R",Responsabilites!$G$4,IF(Responsabilites!H68="R",Responsabilites!$H$4,IF(Responsabilites!I68="R",Responsabilites!$I$4,IF(Responsabilites!J68="R",Responsabilites!$J$4,0))))))))</f>
        <v>0</v>
      </c>
      <c r="AB68" s="38">
        <f>IF(Responsabilites!K68="R",Responsabilites!$K$4,IF(Responsabilites!L68="R",Responsabilites!$L$4,IF(Responsabilites!M68="R",Responsabilites!$M$4,IF(Responsabilites!N68="R",Responsabilites!$N$4,IF(Responsabilites!O68="R",Responsabilites!$O$4,IF(Responsabilites!P68="R",Responsabilites!$P$4,IF(Responsabilites!Q68="R",Responsabilites!$Q$4,IF(Responsabilites!R68="R",Responsabilites!$R$4,0))))))))</f>
        <v>0</v>
      </c>
      <c r="AC68" s="38">
        <f>IF(Responsabilites!S68="R",Responsabilites!$S$4,IF(Responsabilites!S68="R",Responsabilites!$S$4,IF(Responsabilites!T68="R",Responsabilites!$T$4,IF(Responsabilites!U68="R",Responsabilites!$U$4,IF(Responsabilites!V68="R",Responsabilites!$V$4,IF(Responsabilites!W68="R",Responsabilites!$W$4,IF(Responsabilites!X68="R",Responsabilites!$X$4,IF(Responsabilites!Y68="R",Responsabilites!$Y$4,0))))))))</f>
        <v>0</v>
      </c>
    </row>
    <row r="69" spans="1:29" ht="25.5" x14ac:dyDescent="0.2">
      <c r="A69" s="99">
        <f t="shared" si="3"/>
        <v>58</v>
      </c>
      <c r="B69" s="100" t="s">
        <v>67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AA69">
        <f>IF(Responsabilites!C69="R",Responsabilites!$C$4,IF(Responsabilites!D69="R",Responsabilites!$D$4,IF(Responsabilites!E69="R",Responsabilites!$E$4,IF(Responsabilites!F69="R",Responsabilites!$F$4,IF(Responsabilites!G69="R",Responsabilites!$G$4,IF(Responsabilites!H69="R",Responsabilites!$H$4,IF(Responsabilites!I69="R",Responsabilites!$I$4,IF(Responsabilites!J69="R",Responsabilites!$J$4,0))))))))</f>
        <v>0</v>
      </c>
      <c r="AB69" s="38">
        <f>IF(Responsabilites!K69="R",Responsabilites!$K$4,IF(Responsabilites!L69="R",Responsabilites!$L$4,IF(Responsabilites!M69="R",Responsabilites!$M$4,IF(Responsabilites!N69="R",Responsabilites!$N$4,IF(Responsabilites!O69="R",Responsabilites!$O$4,IF(Responsabilites!P69="R",Responsabilites!$P$4,IF(Responsabilites!Q69="R",Responsabilites!$Q$4,IF(Responsabilites!R69="R",Responsabilites!$R$4,0))))))))</f>
        <v>0</v>
      </c>
      <c r="AC69" s="38">
        <f>IF(Responsabilites!S69="R",Responsabilites!$S$4,IF(Responsabilites!S69="R",Responsabilites!$S$4,IF(Responsabilites!T69="R",Responsabilites!$T$4,IF(Responsabilites!U69="R",Responsabilites!$U$4,IF(Responsabilites!V69="R",Responsabilites!$V$4,IF(Responsabilites!W69="R",Responsabilites!$W$4,IF(Responsabilites!X69="R",Responsabilites!$X$4,IF(Responsabilites!Y69="R",Responsabilites!$Y$4,0))))))))</f>
        <v>0</v>
      </c>
    </row>
    <row r="70" spans="1:29" x14ac:dyDescent="0.2">
      <c r="A70" s="99">
        <f t="shared" si="3"/>
        <v>59</v>
      </c>
      <c r="B70" s="66" t="s">
        <v>68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AA70">
        <f>IF(Responsabilites!C70="R",Responsabilites!$C$4,IF(Responsabilites!D70="R",Responsabilites!$D$4,IF(Responsabilites!E70="R",Responsabilites!$E$4,IF(Responsabilites!F70="R",Responsabilites!$F$4,IF(Responsabilites!G70="R",Responsabilites!$G$4,IF(Responsabilites!H70="R",Responsabilites!$H$4,IF(Responsabilites!I70="R",Responsabilites!$I$4,IF(Responsabilites!J70="R",Responsabilites!$J$4,0))))))))</f>
        <v>0</v>
      </c>
      <c r="AB70" s="38">
        <f>IF(Responsabilites!K70="R",Responsabilites!$K$4,IF(Responsabilites!L70="R",Responsabilites!$L$4,IF(Responsabilites!M70="R",Responsabilites!$M$4,IF(Responsabilites!N70="R",Responsabilites!$N$4,IF(Responsabilites!O70="R",Responsabilites!$O$4,IF(Responsabilites!P70="R",Responsabilites!$P$4,IF(Responsabilites!Q70="R",Responsabilites!$Q$4,IF(Responsabilites!R70="R",Responsabilites!$R$4,0))))))))</f>
        <v>0</v>
      </c>
      <c r="AC70" s="38">
        <f>IF(Responsabilites!S70="R",Responsabilites!$S$4,IF(Responsabilites!S70="R",Responsabilites!$S$4,IF(Responsabilites!T70="R",Responsabilites!$T$4,IF(Responsabilites!U70="R",Responsabilites!$U$4,IF(Responsabilites!V70="R",Responsabilites!$V$4,IF(Responsabilites!W70="R",Responsabilites!$W$4,IF(Responsabilites!X70="R",Responsabilites!$X$4,IF(Responsabilites!Y70="R",Responsabilites!$Y$4,0))))))))</f>
        <v>0</v>
      </c>
    </row>
    <row r="71" spans="1:29" ht="25.5" x14ac:dyDescent="0.2">
      <c r="A71" s="99">
        <f t="shared" si="3"/>
        <v>60</v>
      </c>
      <c r="B71" s="66" t="s">
        <v>69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AA71">
        <f>IF(Responsabilites!C71="R",Responsabilites!$C$4,IF(Responsabilites!D71="R",Responsabilites!$D$4,IF(Responsabilites!E71="R",Responsabilites!$E$4,IF(Responsabilites!F71="R",Responsabilites!$F$4,IF(Responsabilites!G71="R",Responsabilites!$G$4,IF(Responsabilites!H71="R",Responsabilites!$H$4,IF(Responsabilites!I71="R",Responsabilites!$I$4,IF(Responsabilites!J71="R",Responsabilites!$J$4,0))))))))</f>
        <v>0</v>
      </c>
      <c r="AB71" s="38">
        <f>IF(Responsabilites!K71="R",Responsabilites!$K$4,IF(Responsabilites!L71="R",Responsabilites!$L$4,IF(Responsabilites!M71="R",Responsabilites!$M$4,IF(Responsabilites!N71="R",Responsabilites!$N$4,IF(Responsabilites!O71="R",Responsabilites!$O$4,IF(Responsabilites!P71="R",Responsabilites!$P$4,IF(Responsabilites!Q71="R",Responsabilites!$Q$4,IF(Responsabilites!R71="R",Responsabilites!$R$4,0))))))))</f>
        <v>0</v>
      </c>
      <c r="AC71" s="38">
        <f>IF(Responsabilites!S71="R",Responsabilites!$S$4,IF(Responsabilites!S71="R",Responsabilites!$S$4,IF(Responsabilites!T71="R",Responsabilites!$T$4,IF(Responsabilites!U71="R",Responsabilites!$U$4,IF(Responsabilites!V71="R",Responsabilites!$V$4,IF(Responsabilites!W71="R",Responsabilites!$W$4,IF(Responsabilites!X71="R",Responsabilites!$X$4,IF(Responsabilites!Y71="R",Responsabilites!$Y$4,0))))))))</f>
        <v>0</v>
      </c>
    </row>
    <row r="72" spans="1:29" x14ac:dyDescent="0.2">
      <c r="A72" s="99">
        <f t="shared" si="3"/>
        <v>61</v>
      </c>
      <c r="B72" s="66" t="s">
        <v>70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AA72">
        <f>IF(Responsabilites!C72="R",Responsabilites!$C$4,IF(Responsabilites!D72="R",Responsabilites!$D$4,IF(Responsabilites!E72="R",Responsabilites!$E$4,IF(Responsabilites!F72="R",Responsabilites!$F$4,IF(Responsabilites!G72="R",Responsabilites!$G$4,IF(Responsabilites!H72="R",Responsabilites!$H$4,IF(Responsabilites!I72="R",Responsabilites!$I$4,IF(Responsabilites!J72="R",Responsabilites!$J$4,0))))))))</f>
        <v>0</v>
      </c>
      <c r="AB72" s="38">
        <f>IF(Responsabilites!K72="R",Responsabilites!$K$4,IF(Responsabilites!L72="R",Responsabilites!$L$4,IF(Responsabilites!M72="R",Responsabilites!$M$4,IF(Responsabilites!N72="R",Responsabilites!$N$4,IF(Responsabilites!O72="R",Responsabilites!$O$4,IF(Responsabilites!P72="R",Responsabilites!$P$4,IF(Responsabilites!Q72="R",Responsabilites!$Q$4,IF(Responsabilites!R72="R",Responsabilites!$R$4,0))))))))</f>
        <v>0</v>
      </c>
      <c r="AC72" s="38">
        <f>IF(Responsabilites!S72="R",Responsabilites!$S$4,IF(Responsabilites!S72="R",Responsabilites!$S$4,IF(Responsabilites!T72="R",Responsabilites!$T$4,IF(Responsabilites!U72="R",Responsabilites!$U$4,IF(Responsabilites!V72="R",Responsabilites!$V$4,IF(Responsabilites!W72="R",Responsabilites!$W$4,IF(Responsabilites!X72="R",Responsabilites!$X$4,IF(Responsabilites!Y72="R",Responsabilites!$Y$4,0))))))))</f>
        <v>0</v>
      </c>
    </row>
    <row r="73" spans="1:29" x14ac:dyDescent="0.2">
      <c r="A73" s="99">
        <f t="shared" si="3"/>
        <v>62</v>
      </c>
      <c r="B73" s="66" t="s">
        <v>71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AA73">
        <f>IF(Responsabilites!C73="R",Responsabilites!$C$4,IF(Responsabilites!D73="R",Responsabilites!$D$4,IF(Responsabilites!E73="R",Responsabilites!$E$4,IF(Responsabilites!F73="R",Responsabilites!$F$4,IF(Responsabilites!G73="R",Responsabilites!$G$4,IF(Responsabilites!H73="R",Responsabilites!$H$4,IF(Responsabilites!I73="R",Responsabilites!$I$4,IF(Responsabilites!J73="R",Responsabilites!$J$4,0))))))))</f>
        <v>0</v>
      </c>
      <c r="AB73" s="38">
        <f>IF(Responsabilites!K73="R",Responsabilites!$K$4,IF(Responsabilites!L73="R",Responsabilites!$L$4,IF(Responsabilites!M73="R",Responsabilites!$M$4,IF(Responsabilites!N73="R",Responsabilites!$N$4,IF(Responsabilites!O73="R",Responsabilites!$O$4,IF(Responsabilites!P73="R",Responsabilites!$P$4,IF(Responsabilites!Q73="R",Responsabilites!$Q$4,IF(Responsabilites!R73="R",Responsabilites!$R$4,0))))))))</f>
        <v>0</v>
      </c>
      <c r="AC73" s="38">
        <f>IF(Responsabilites!S73="R",Responsabilites!$S$4,IF(Responsabilites!S73="R",Responsabilites!$S$4,IF(Responsabilites!T73="R",Responsabilites!$T$4,IF(Responsabilites!U73="R",Responsabilites!$U$4,IF(Responsabilites!V73="R",Responsabilites!$V$4,IF(Responsabilites!W73="R",Responsabilites!$W$4,IF(Responsabilites!X73="R",Responsabilites!$X$4,IF(Responsabilites!Y73="R",Responsabilites!$Y$4,0))))))))</f>
        <v>0</v>
      </c>
    </row>
    <row r="74" spans="1:29" ht="25.5" x14ac:dyDescent="0.2">
      <c r="A74" s="99">
        <f t="shared" si="3"/>
        <v>63</v>
      </c>
      <c r="B74" s="66" t="s">
        <v>72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 t="s">
        <v>13</v>
      </c>
      <c r="T74" s="21"/>
      <c r="U74" s="22"/>
      <c r="AA74">
        <f>IF(Responsabilites!C74="R",Responsabilites!$C$4,IF(Responsabilites!D74="R",Responsabilites!$D$4,IF(Responsabilites!E74="R",Responsabilites!$E$4,IF(Responsabilites!F74="R",Responsabilites!$F$4,IF(Responsabilites!G74="R",Responsabilites!$G$4,IF(Responsabilites!H74="R",Responsabilites!$H$4,IF(Responsabilites!I74="R",Responsabilites!$I$4,IF(Responsabilites!J74="R",Responsabilites!$J$4,0))))))))</f>
        <v>0</v>
      </c>
      <c r="AB74" s="38">
        <f>IF(Responsabilites!K74="R",Responsabilites!$K$4,IF(Responsabilites!L74="R",Responsabilites!$L$4,IF(Responsabilites!M74="R",Responsabilites!$M$4,IF(Responsabilites!N74="R",Responsabilites!$N$4,IF(Responsabilites!O74="R",Responsabilites!$O$4,IF(Responsabilites!P74="R",Responsabilites!$P$4,IF(Responsabilites!Q74="R",Responsabilites!$Q$4,IF(Responsabilites!R74="R",Responsabilites!$R$4,0))))))))</f>
        <v>0</v>
      </c>
      <c r="AC74" s="38">
        <f>IF(Responsabilites!S74="R",Responsabilites!$S$4,IF(Responsabilites!S74="R",Responsabilites!$S$4,IF(Responsabilites!T74="R",Responsabilites!$T$4,IF(Responsabilites!U74="R",Responsabilites!$U$4,IF(Responsabilites!V74="R",Responsabilites!$V$4,IF(Responsabilites!W74="R",Responsabilites!$W$4,IF(Responsabilites!X74="R",Responsabilites!$X$4,IF(Responsabilites!Y74="R",Responsabilites!$Y$4,0))))))))</f>
        <v>0</v>
      </c>
    </row>
    <row r="75" spans="1:29" x14ac:dyDescent="0.2">
      <c r="A75" s="99">
        <f t="shared" si="3"/>
        <v>64</v>
      </c>
      <c r="B75" s="66" t="s">
        <v>73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AA75">
        <f>IF(Responsabilites!C75="R",Responsabilites!$C$4,IF(Responsabilites!D75="R",Responsabilites!$D$4,IF(Responsabilites!E75="R",Responsabilites!$E$4,IF(Responsabilites!F75="R",Responsabilites!$F$4,IF(Responsabilites!G75="R",Responsabilites!$G$4,IF(Responsabilites!H75="R",Responsabilites!$H$4,IF(Responsabilites!I75="R",Responsabilites!$I$4,IF(Responsabilites!J75="R",Responsabilites!$J$4,0))))))))</f>
        <v>0</v>
      </c>
      <c r="AB75" s="38">
        <f>IF(Responsabilites!K75="R",Responsabilites!$K$4,IF(Responsabilites!L75="R",Responsabilites!$L$4,IF(Responsabilites!M75="R",Responsabilites!$M$4,IF(Responsabilites!N75="R",Responsabilites!$N$4,IF(Responsabilites!O75="R",Responsabilites!$O$4,IF(Responsabilites!P75="R",Responsabilites!$P$4,IF(Responsabilites!Q75="R",Responsabilites!$Q$4,IF(Responsabilites!R75="R",Responsabilites!$R$4,0))))))))</f>
        <v>0</v>
      </c>
      <c r="AC75" s="38">
        <f>IF(Responsabilites!S75="R",Responsabilites!$S$4,IF(Responsabilites!S75="R",Responsabilites!$S$4,IF(Responsabilites!T75="R",Responsabilites!$T$4,IF(Responsabilites!U75="R",Responsabilites!$U$4,IF(Responsabilites!V75="R",Responsabilites!$V$4,IF(Responsabilites!W75="R",Responsabilites!$W$4,IF(Responsabilites!X75="R",Responsabilites!$X$4,IF(Responsabilites!Y75="R",Responsabilites!$Y$4,0))))))))</f>
        <v>0</v>
      </c>
    </row>
    <row r="76" spans="1:29" x14ac:dyDescent="0.2">
      <c r="A76" s="16"/>
      <c r="B76" s="11" t="s">
        <v>74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AA76">
        <f>IF(Responsabilites!C76="R",Responsabilites!$C$4,IF(Responsabilites!D76="R",Responsabilites!$D$4,IF(Responsabilites!E76="R",Responsabilites!$E$4,IF(Responsabilites!F76="R",Responsabilites!$F$4,IF(Responsabilites!G76="R",Responsabilites!$G$4,IF(Responsabilites!H76="R",Responsabilites!$H$4,IF(Responsabilites!I76="R",Responsabilites!$I$4,IF(Responsabilites!J76="R",Responsabilites!$J$4,0))))))))</f>
        <v>0</v>
      </c>
      <c r="AB76" s="38">
        <f>IF(Responsabilites!K76="R",Responsabilites!$K$4,IF(Responsabilites!L76="R",Responsabilites!$L$4,IF(Responsabilites!M76="R",Responsabilites!$M$4,IF(Responsabilites!N76="R",Responsabilites!$N$4,IF(Responsabilites!O76="R",Responsabilites!$O$4,IF(Responsabilites!P76="R",Responsabilites!$P$4,IF(Responsabilites!Q76="R",Responsabilites!$Q$4,IF(Responsabilites!R76="R",Responsabilites!$R$4,0))))))))</f>
        <v>0</v>
      </c>
      <c r="AC76" s="38">
        <f>IF(Responsabilites!S76="R",Responsabilites!$S$4,IF(Responsabilites!S76="R",Responsabilites!$S$4,IF(Responsabilites!T76="R",Responsabilites!$T$4,IF(Responsabilites!U76="R",Responsabilites!$U$4,IF(Responsabilites!V76="R",Responsabilites!$V$4,IF(Responsabilites!W76="R",Responsabilites!$W$4,IF(Responsabilites!X76="R",Responsabilites!$X$4,IF(Responsabilites!Y76="R",Responsabilites!$Y$4,0))))))))</f>
        <v>0</v>
      </c>
    </row>
    <row r="77" spans="1:29" ht="25.5" x14ac:dyDescent="0.2">
      <c r="A77" s="99">
        <f>A75+1</f>
        <v>65</v>
      </c>
      <c r="B77" s="66" t="s">
        <v>75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 t="s">
        <v>13</v>
      </c>
      <c r="T77" s="21"/>
      <c r="U77" s="22"/>
      <c r="AA77">
        <f>IF(Responsabilites!C77="R",Responsabilites!$C$4,IF(Responsabilites!D77="R",Responsabilites!$D$4,IF(Responsabilites!E77="R",Responsabilites!$E$4,IF(Responsabilites!F77="R",Responsabilites!$F$4,IF(Responsabilites!G77="R",Responsabilites!$G$4,IF(Responsabilites!H77="R",Responsabilites!$H$4,IF(Responsabilites!I77="R",Responsabilites!$I$4,IF(Responsabilites!J77="R",Responsabilites!$J$4,0))))))))</f>
        <v>0</v>
      </c>
      <c r="AB77" s="38">
        <f>IF(Responsabilites!K77="R",Responsabilites!$K$4,IF(Responsabilites!L77="R",Responsabilites!$L$4,IF(Responsabilites!M77="R",Responsabilites!$M$4,IF(Responsabilites!N77="R",Responsabilites!$N$4,IF(Responsabilites!O77="R",Responsabilites!$O$4,IF(Responsabilites!P77="R",Responsabilites!$P$4,IF(Responsabilites!Q77="R",Responsabilites!$Q$4,IF(Responsabilites!R77="R",Responsabilites!$R$4,0))))))))</f>
        <v>0</v>
      </c>
      <c r="AC77" s="38">
        <f>IF(Responsabilites!S77="R",Responsabilites!$S$4,IF(Responsabilites!S77="R",Responsabilites!$S$4,IF(Responsabilites!T77="R",Responsabilites!$T$4,IF(Responsabilites!U77="R",Responsabilites!$U$4,IF(Responsabilites!V77="R",Responsabilites!$V$4,IF(Responsabilites!W77="R",Responsabilites!$W$4,IF(Responsabilites!X77="R",Responsabilites!$X$4,IF(Responsabilites!Y77="R",Responsabilites!$Y$4,0))))))))</f>
        <v>0</v>
      </c>
    </row>
    <row r="78" spans="1:29" ht="25.5" x14ac:dyDescent="0.2">
      <c r="A78" s="99">
        <f>A77+1</f>
        <v>66</v>
      </c>
      <c r="B78" s="100" t="s">
        <v>76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AA78">
        <f>IF(Responsabilites!C78="R",Responsabilites!$C$4,IF(Responsabilites!D78="R",Responsabilites!$D$4,IF(Responsabilites!E78="R",Responsabilites!$E$4,IF(Responsabilites!F78="R",Responsabilites!$F$4,IF(Responsabilites!G78="R",Responsabilites!$G$4,IF(Responsabilites!H78="R",Responsabilites!$H$4,IF(Responsabilites!I78="R",Responsabilites!$I$4,IF(Responsabilites!J78="R",Responsabilites!$J$4,0))))))))</f>
        <v>0</v>
      </c>
      <c r="AB78" s="38">
        <f>IF(Responsabilites!K78="R",Responsabilites!$K$4,IF(Responsabilites!L78="R",Responsabilites!$L$4,IF(Responsabilites!M78="R",Responsabilites!$M$4,IF(Responsabilites!N78="R",Responsabilites!$N$4,IF(Responsabilites!O78="R",Responsabilites!$O$4,IF(Responsabilites!P78="R",Responsabilites!$P$4,IF(Responsabilites!Q78="R",Responsabilites!$Q$4,IF(Responsabilites!R78="R",Responsabilites!$R$4,0))))))))</f>
        <v>0</v>
      </c>
      <c r="AC78" s="38">
        <f>IF(Responsabilites!S78="R",Responsabilites!$S$4,IF(Responsabilites!S78="R",Responsabilites!$S$4,IF(Responsabilites!T78="R",Responsabilites!$T$4,IF(Responsabilites!U78="R",Responsabilites!$U$4,IF(Responsabilites!V78="R",Responsabilites!$V$4,IF(Responsabilites!W78="R",Responsabilites!$W$4,IF(Responsabilites!X78="R",Responsabilites!$X$4,IF(Responsabilites!Y78="R",Responsabilites!$Y$4,0))))))))</f>
        <v>0</v>
      </c>
    </row>
    <row r="79" spans="1:29" ht="13.5" thickBot="1" x14ac:dyDescent="0.25">
      <c r="A79" s="101">
        <f>A78+1</f>
        <v>67</v>
      </c>
      <c r="B79" s="67" t="s">
        <v>77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98"/>
      <c r="AA79">
        <f>IF(Responsabilites!C79="R",Responsabilites!$C$4,IF(Responsabilites!D79="R",Responsabilites!$D$4,IF(Responsabilites!E79="R",Responsabilites!$E$4,IF(Responsabilites!F79="R",Responsabilites!$F$4,IF(Responsabilites!G79="R",Responsabilites!$G$4,IF(Responsabilites!H79="R",Responsabilites!$H$4,IF(Responsabilites!I79="R",Responsabilites!$I$4,IF(Responsabilites!J79="R",Responsabilites!$J$4,0))))))))</f>
        <v>0</v>
      </c>
      <c r="AB79" s="38">
        <f>IF(Responsabilites!K79="R",Responsabilites!$K$4,IF(Responsabilites!L79="R",Responsabilites!$L$4,IF(Responsabilites!M79="R",Responsabilites!$M$4,IF(Responsabilites!N79="R",Responsabilites!$N$4,IF(Responsabilites!O79="R",Responsabilites!$O$4,IF(Responsabilites!P79="R",Responsabilites!$P$4,IF(Responsabilites!Q79="R",Responsabilites!$Q$4,IF(Responsabilites!R79="R",Responsabilites!$R$4,0))))))))</f>
        <v>0</v>
      </c>
      <c r="AC79" s="38">
        <f>IF(Responsabilites!S79="R",Responsabilites!$S$4,IF(Responsabilites!S79="R",Responsabilites!$S$4,IF(Responsabilites!T79="R",Responsabilites!$T$4,IF(Responsabilites!U79="R",Responsabilites!$U$4,IF(Responsabilites!V79="R",Responsabilites!$V$4,IF(Responsabilites!W79="R",Responsabilites!$W$4,IF(Responsabilites!X79="R",Responsabilites!$X$4,IF(Responsabilites!Y79="R",Responsabilites!$Y$4,0))))))))</f>
        <v>0</v>
      </c>
    </row>
    <row r="80" spans="1:29" ht="13.5" thickTop="1" x14ac:dyDescent="0.2"/>
  </sheetData>
  <phoneticPr fontId="0" type="noConversion"/>
  <pageMargins left="0.7" right="0.7" top="0.75" bottom="0.75" header="0.3" footer="0.3"/>
  <pageSetup paperSize="5" orientation="portrait" r:id="rId1"/>
  <headerFooter alignWithMargins="0">
    <oddHeader>&amp;F</oddHeader>
    <oddFooter>Page &amp;P de &amp;N</oddFooter>
  </headerFooter>
  <rowBreaks count="3" manualBreakCount="3">
    <brk id="24" max="20" man="1"/>
    <brk id="46" max="20" man="1"/>
    <brk id="7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2"/>
  <sheetViews>
    <sheetView showGridLines="0" showZeros="0" topLeftCell="A55" zoomScaleNormal="100" workbookViewId="0">
      <selection activeCell="C9" sqref="C9"/>
    </sheetView>
  </sheetViews>
  <sheetFormatPr baseColWidth="10" defaultColWidth="6.5703125" defaultRowHeight="12.75" x14ac:dyDescent="0.2"/>
  <cols>
    <col min="1" max="1" width="0.85546875" style="29" customWidth="1"/>
    <col min="2" max="2" width="3.28515625" style="26" customWidth="1"/>
    <col min="3" max="3" width="41.5703125" style="27" customWidth="1"/>
    <col min="4" max="4" width="20.140625" style="27" customWidth="1"/>
    <col min="5" max="6" width="8" style="28" customWidth="1"/>
    <col min="7" max="7" width="5.7109375" style="29" customWidth="1"/>
    <col min="8" max="8" width="7.42578125" style="29" customWidth="1"/>
    <col min="9" max="113" width="2.140625" style="29" customWidth="1"/>
    <col min="114" max="16384" width="6.5703125" style="29"/>
  </cols>
  <sheetData>
    <row r="1" spans="1:133" ht="104.25" customHeight="1" x14ac:dyDescent="0.2"/>
    <row r="2" spans="1:133" ht="21.75" customHeight="1" x14ac:dyDescent="0.2">
      <c r="C2" s="161" t="s">
        <v>78</v>
      </c>
    </row>
    <row r="3" spans="1:133" ht="18.75" x14ac:dyDescent="0.2">
      <c r="D3" s="89" t="str">
        <f>Responsabilites!B3</f>
        <v>Mon projet</v>
      </c>
    </row>
    <row r="4" spans="1:133" x14ac:dyDescent="0.2">
      <c r="C4" s="29"/>
      <c r="D4" s="92" t="s">
        <v>79</v>
      </c>
      <c r="E4" s="93">
        <f>MIN(E8:E81)</f>
        <v>40179.438437500001</v>
      </c>
    </row>
    <row r="5" spans="1:133" ht="16.5" thickBot="1" x14ac:dyDescent="0.25">
      <c r="C5" s="29"/>
      <c r="D5" s="94" t="s">
        <v>80</v>
      </c>
      <c r="E5" s="95">
        <f>MAX(E8:F81)</f>
        <v>40704.438437500001</v>
      </c>
      <c r="I5" s="30" t="s">
        <v>81</v>
      </c>
    </row>
    <row r="6" spans="1:133" s="26" customFormat="1" ht="19.5" thickTop="1" x14ac:dyDescent="0.2">
      <c r="B6" s="49"/>
      <c r="C6" s="90" t="s">
        <v>82</v>
      </c>
      <c r="D6" s="91" t="s">
        <v>83</v>
      </c>
      <c r="E6" s="50" t="s">
        <v>84</v>
      </c>
      <c r="F6" s="50" t="s">
        <v>85</v>
      </c>
      <c r="G6" s="51" t="s">
        <v>86</v>
      </c>
      <c r="H6" s="52" t="s">
        <v>87</v>
      </c>
      <c r="I6" s="53">
        <v>1</v>
      </c>
      <c r="J6" s="54">
        <f>I6+1</f>
        <v>2</v>
      </c>
      <c r="K6" s="54">
        <f t="shared" ref="K6:BV6" si="0">J6+1</f>
        <v>3</v>
      </c>
      <c r="L6" s="54">
        <f t="shared" si="0"/>
        <v>4</v>
      </c>
      <c r="M6" s="54">
        <f t="shared" si="0"/>
        <v>5</v>
      </c>
      <c r="N6" s="54">
        <f t="shared" si="0"/>
        <v>6</v>
      </c>
      <c r="O6" s="54">
        <f t="shared" si="0"/>
        <v>7</v>
      </c>
      <c r="P6" s="54">
        <f t="shared" si="0"/>
        <v>8</v>
      </c>
      <c r="Q6" s="54">
        <f t="shared" si="0"/>
        <v>9</v>
      </c>
      <c r="R6" s="54">
        <f t="shared" si="0"/>
        <v>10</v>
      </c>
      <c r="S6" s="54">
        <f t="shared" si="0"/>
        <v>11</v>
      </c>
      <c r="T6" s="54">
        <f t="shared" si="0"/>
        <v>12</v>
      </c>
      <c r="U6" s="54">
        <f t="shared" si="0"/>
        <v>13</v>
      </c>
      <c r="V6" s="54">
        <f t="shared" si="0"/>
        <v>14</v>
      </c>
      <c r="W6" s="54">
        <f t="shared" si="0"/>
        <v>15</v>
      </c>
      <c r="X6" s="54">
        <f t="shared" si="0"/>
        <v>16</v>
      </c>
      <c r="Y6" s="54">
        <f t="shared" si="0"/>
        <v>17</v>
      </c>
      <c r="Z6" s="54">
        <f t="shared" si="0"/>
        <v>18</v>
      </c>
      <c r="AA6" s="54">
        <f t="shared" si="0"/>
        <v>19</v>
      </c>
      <c r="AB6" s="54">
        <f t="shared" si="0"/>
        <v>20</v>
      </c>
      <c r="AC6" s="54">
        <f t="shared" si="0"/>
        <v>21</v>
      </c>
      <c r="AD6" s="54">
        <f t="shared" si="0"/>
        <v>22</v>
      </c>
      <c r="AE6" s="54">
        <f t="shared" si="0"/>
        <v>23</v>
      </c>
      <c r="AF6" s="54">
        <f t="shared" si="0"/>
        <v>24</v>
      </c>
      <c r="AG6" s="54">
        <f t="shared" si="0"/>
        <v>25</v>
      </c>
      <c r="AH6" s="54">
        <f t="shared" si="0"/>
        <v>26</v>
      </c>
      <c r="AI6" s="54">
        <f t="shared" si="0"/>
        <v>27</v>
      </c>
      <c r="AJ6" s="54">
        <f t="shared" si="0"/>
        <v>28</v>
      </c>
      <c r="AK6" s="54">
        <f t="shared" si="0"/>
        <v>29</v>
      </c>
      <c r="AL6" s="54">
        <f t="shared" si="0"/>
        <v>30</v>
      </c>
      <c r="AM6" s="54">
        <f t="shared" si="0"/>
        <v>31</v>
      </c>
      <c r="AN6" s="54">
        <f t="shared" si="0"/>
        <v>32</v>
      </c>
      <c r="AO6" s="54">
        <f t="shared" si="0"/>
        <v>33</v>
      </c>
      <c r="AP6" s="54">
        <f t="shared" si="0"/>
        <v>34</v>
      </c>
      <c r="AQ6" s="54">
        <f t="shared" si="0"/>
        <v>35</v>
      </c>
      <c r="AR6" s="54">
        <f t="shared" si="0"/>
        <v>36</v>
      </c>
      <c r="AS6" s="54">
        <f t="shared" si="0"/>
        <v>37</v>
      </c>
      <c r="AT6" s="54">
        <f t="shared" si="0"/>
        <v>38</v>
      </c>
      <c r="AU6" s="54">
        <f t="shared" si="0"/>
        <v>39</v>
      </c>
      <c r="AV6" s="54">
        <f t="shared" si="0"/>
        <v>40</v>
      </c>
      <c r="AW6" s="54">
        <f t="shared" si="0"/>
        <v>41</v>
      </c>
      <c r="AX6" s="54">
        <f t="shared" si="0"/>
        <v>42</v>
      </c>
      <c r="AY6" s="54">
        <f t="shared" si="0"/>
        <v>43</v>
      </c>
      <c r="AZ6" s="54">
        <f t="shared" si="0"/>
        <v>44</v>
      </c>
      <c r="BA6" s="54">
        <f t="shared" si="0"/>
        <v>45</v>
      </c>
      <c r="BB6" s="54">
        <f t="shared" si="0"/>
        <v>46</v>
      </c>
      <c r="BC6" s="54">
        <f t="shared" si="0"/>
        <v>47</v>
      </c>
      <c r="BD6" s="54">
        <f t="shared" si="0"/>
        <v>48</v>
      </c>
      <c r="BE6" s="54">
        <f t="shared" si="0"/>
        <v>49</v>
      </c>
      <c r="BF6" s="54">
        <f t="shared" si="0"/>
        <v>50</v>
      </c>
      <c r="BG6" s="54">
        <f t="shared" si="0"/>
        <v>51</v>
      </c>
      <c r="BH6" s="54">
        <f t="shared" si="0"/>
        <v>52</v>
      </c>
      <c r="BI6" s="54">
        <f t="shared" si="0"/>
        <v>53</v>
      </c>
      <c r="BJ6" s="54">
        <f t="shared" si="0"/>
        <v>54</v>
      </c>
      <c r="BK6" s="54">
        <f t="shared" si="0"/>
        <v>55</v>
      </c>
      <c r="BL6" s="55">
        <f t="shared" si="0"/>
        <v>56</v>
      </c>
      <c r="BM6" s="55">
        <f t="shared" si="0"/>
        <v>57</v>
      </c>
      <c r="BN6" s="55">
        <f t="shared" si="0"/>
        <v>58</v>
      </c>
      <c r="BO6" s="55">
        <f t="shared" si="0"/>
        <v>59</v>
      </c>
      <c r="BP6" s="55">
        <f t="shared" si="0"/>
        <v>60</v>
      </c>
      <c r="BQ6" s="55">
        <f t="shared" si="0"/>
        <v>61</v>
      </c>
      <c r="BR6" s="55">
        <f t="shared" si="0"/>
        <v>62</v>
      </c>
      <c r="BS6" s="55">
        <f t="shared" si="0"/>
        <v>63</v>
      </c>
      <c r="BT6" s="55">
        <f t="shared" si="0"/>
        <v>64</v>
      </c>
      <c r="BU6" s="55">
        <f t="shared" si="0"/>
        <v>65</v>
      </c>
      <c r="BV6" s="55">
        <f t="shared" si="0"/>
        <v>66</v>
      </c>
      <c r="BW6" s="55">
        <f t="shared" ref="BW6:DI6" si="1">BV6+1</f>
        <v>67</v>
      </c>
      <c r="BX6" s="55">
        <f t="shared" si="1"/>
        <v>68</v>
      </c>
      <c r="BY6" s="55">
        <f t="shared" si="1"/>
        <v>69</v>
      </c>
      <c r="BZ6" s="55">
        <f t="shared" si="1"/>
        <v>70</v>
      </c>
      <c r="CA6" s="55">
        <f t="shared" si="1"/>
        <v>71</v>
      </c>
      <c r="CB6" s="55">
        <f t="shared" si="1"/>
        <v>72</v>
      </c>
      <c r="CC6" s="55">
        <f t="shared" si="1"/>
        <v>73</v>
      </c>
      <c r="CD6" s="55">
        <f t="shared" si="1"/>
        <v>74</v>
      </c>
      <c r="CE6" s="55">
        <f t="shared" si="1"/>
        <v>75</v>
      </c>
      <c r="CF6" s="55">
        <f t="shared" si="1"/>
        <v>76</v>
      </c>
      <c r="CG6" s="55">
        <f t="shared" si="1"/>
        <v>77</v>
      </c>
      <c r="CH6" s="55">
        <f t="shared" si="1"/>
        <v>78</v>
      </c>
      <c r="CI6" s="55">
        <f t="shared" si="1"/>
        <v>79</v>
      </c>
      <c r="CJ6" s="55">
        <f t="shared" si="1"/>
        <v>80</v>
      </c>
      <c r="CK6" s="55">
        <f t="shared" si="1"/>
        <v>81</v>
      </c>
      <c r="CL6" s="55">
        <f t="shared" si="1"/>
        <v>82</v>
      </c>
      <c r="CM6" s="55">
        <f t="shared" si="1"/>
        <v>83</v>
      </c>
      <c r="CN6" s="55">
        <f t="shared" si="1"/>
        <v>84</v>
      </c>
      <c r="CO6" s="55">
        <f t="shared" si="1"/>
        <v>85</v>
      </c>
      <c r="CP6" s="55">
        <f t="shared" si="1"/>
        <v>86</v>
      </c>
      <c r="CQ6" s="55">
        <f t="shared" si="1"/>
        <v>87</v>
      </c>
      <c r="CR6" s="55">
        <f t="shared" si="1"/>
        <v>88</v>
      </c>
      <c r="CS6" s="55">
        <f t="shared" si="1"/>
        <v>89</v>
      </c>
      <c r="CT6" s="55">
        <f t="shared" si="1"/>
        <v>90</v>
      </c>
      <c r="CU6" s="55">
        <f t="shared" si="1"/>
        <v>91</v>
      </c>
      <c r="CV6" s="55">
        <f t="shared" si="1"/>
        <v>92</v>
      </c>
      <c r="CW6" s="55">
        <f t="shared" si="1"/>
        <v>93</v>
      </c>
      <c r="CX6" s="55">
        <f t="shared" si="1"/>
        <v>94</v>
      </c>
      <c r="CY6" s="55">
        <f t="shared" si="1"/>
        <v>95</v>
      </c>
      <c r="CZ6" s="55">
        <f t="shared" si="1"/>
        <v>96</v>
      </c>
      <c r="DA6" s="55">
        <f t="shared" si="1"/>
        <v>97</v>
      </c>
      <c r="DB6" s="55">
        <f t="shared" si="1"/>
        <v>98</v>
      </c>
      <c r="DC6" s="55">
        <f t="shared" si="1"/>
        <v>99</v>
      </c>
      <c r="DD6" s="55">
        <f t="shared" si="1"/>
        <v>100</v>
      </c>
      <c r="DE6" s="55">
        <f t="shared" si="1"/>
        <v>101</v>
      </c>
      <c r="DF6" s="55">
        <f t="shared" si="1"/>
        <v>102</v>
      </c>
      <c r="DG6" s="55">
        <f t="shared" si="1"/>
        <v>103</v>
      </c>
      <c r="DH6" s="55">
        <f t="shared" si="1"/>
        <v>104</v>
      </c>
      <c r="DI6" s="56">
        <f t="shared" si="1"/>
        <v>105</v>
      </c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</row>
    <row r="7" spans="1:133" ht="38.25" thickBot="1" x14ac:dyDescent="0.25">
      <c r="B7" s="57" t="s">
        <v>88</v>
      </c>
      <c r="C7" s="58" t="s">
        <v>89</v>
      </c>
      <c r="D7" s="59"/>
      <c r="E7" s="60" t="s">
        <v>90</v>
      </c>
      <c r="F7" s="60" t="s">
        <v>90</v>
      </c>
      <c r="G7" s="61" t="s">
        <v>91</v>
      </c>
      <c r="H7" s="62" t="s">
        <v>92</v>
      </c>
      <c r="I7" s="63">
        <f>E4</f>
        <v>40179.438437500001</v>
      </c>
      <c r="J7" s="64">
        <f>I7+7</f>
        <v>40186.438437500001</v>
      </c>
      <c r="K7" s="64">
        <f>J7+7</f>
        <v>40193.438437500001</v>
      </c>
      <c r="L7" s="64">
        <f t="shared" ref="L7:BW7" si="2">K7+7</f>
        <v>40200.438437500001</v>
      </c>
      <c r="M7" s="64">
        <f t="shared" si="2"/>
        <v>40207.438437500001</v>
      </c>
      <c r="N7" s="64">
        <f t="shared" si="2"/>
        <v>40214.438437500001</v>
      </c>
      <c r="O7" s="64">
        <f t="shared" si="2"/>
        <v>40221.438437500001</v>
      </c>
      <c r="P7" s="64">
        <f t="shared" si="2"/>
        <v>40228.438437500001</v>
      </c>
      <c r="Q7" s="64">
        <f t="shared" si="2"/>
        <v>40235.438437500001</v>
      </c>
      <c r="R7" s="64">
        <f t="shared" si="2"/>
        <v>40242.438437500001</v>
      </c>
      <c r="S7" s="64">
        <f t="shared" si="2"/>
        <v>40249.438437500001</v>
      </c>
      <c r="T7" s="64">
        <f t="shared" si="2"/>
        <v>40256.438437500001</v>
      </c>
      <c r="U7" s="64">
        <f t="shared" si="2"/>
        <v>40263.438437500001</v>
      </c>
      <c r="V7" s="64">
        <f t="shared" si="2"/>
        <v>40270.438437500001</v>
      </c>
      <c r="W7" s="64">
        <f t="shared" si="2"/>
        <v>40277.438437500001</v>
      </c>
      <c r="X7" s="64">
        <f t="shared" si="2"/>
        <v>40284.438437500001</v>
      </c>
      <c r="Y7" s="64">
        <f t="shared" si="2"/>
        <v>40291.438437500001</v>
      </c>
      <c r="Z7" s="64">
        <f t="shared" si="2"/>
        <v>40298.438437500001</v>
      </c>
      <c r="AA7" s="64">
        <f t="shared" si="2"/>
        <v>40305.438437500001</v>
      </c>
      <c r="AB7" s="64">
        <f t="shared" si="2"/>
        <v>40312.438437500001</v>
      </c>
      <c r="AC7" s="64">
        <f t="shared" si="2"/>
        <v>40319.438437500001</v>
      </c>
      <c r="AD7" s="64">
        <f t="shared" si="2"/>
        <v>40326.438437500001</v>
      </c>
      <c r="AE7" s="64">
        <f t="shared" si="2"/>
        <v>40333.438437500001</v>
      </c>
      <c r="AF7" s="64">
        <f t="shared" si="2"/>
        <v>40340.438437500001</v>
      </c>
      <c r="AG7" s="64">
        <f t="shared" si="2"/>
        <v>40347.438437500001</v>
      </c>
      <c r="AH7" s="64">
        <f t="shared" si="2"/>
        <v>40354.438437500001</v>
      </c>
      <c r="AI7" s="64">
        <f t="shared" si="2"/>
        <v>40361.438437500001</v>
      </c>
      <c r="AJ7" s="64">
        <f t="shared" si="2"/>
        <v>40368.438437500001</v>
      </c>
      <c r="AK7" s="64">
        <f t="shared" si="2"/>
        <v>40375.438437500001</v>
      </c>
      <c r="AL7" s="64">
        <f t="shared" si="2"/>
        <v>40382.438437500001</v>
      </c>
      <c r="AM7" s="64">
        <f t="shared" si="2"/>
        <v>40389.438437500001</v>
      </c>
      <c r="AN7" s="64">
        <f t="shared" si="2"/>
        <v>40396.438437500001</v>
      </c>
      <c r="AO7" s="64">
        <f t="shared" si="2"/>
        <v>40403.438437500001</v>
      </c>
      <c r="AP7" s="64">
        <f t="shared" si="2"/>
        <v>40410.438437500001</v>
      </c>
      <c r="AQ7" s="64">
        <f t="shared" si="2"/>
        <v>40417.438437500001</v>
      </c>
      <c r="AR7" s="64">
        <f t="shared" si="2"/>
        <v>40424.438437500001</v>
      </c>
      <c r="AS7" s="64">
        <f t="shared" si="2"/>
        <v>40431.438437500001</v>
      </c>
      <c r="AT7" s="64">
        <f t="shared" si="2"/>
        <v>40438.438437500001</v>
      </c>
      <c r="AU7" s="64">
        <f t="shared" si="2"/>
        <v>40445.438437500001</v>
      </c>
      <c r="AV7" s="64">
        <f t="shared" si="2"/>
        <v>40452.438437500001</v>
      </c>
      <c r="AW7" s="64">
        <f t="shared" si="2"/>
        <v>40459.438437500001</v>
      </c>
      <c r="AX7" s="64">
        <f t="shared" si="2"/>
        <v>40466.438437500001</v>
      </c>
      <c r="AY7" s="64">
        <f t="shared" si="2"/>
        <v>40473.438437500001</v>
      </c>
      <c r="AZ7" s="64">
        <f t="shared" si="2"/>
        <v>40480.438437500001</v>
      </c>
      <c r="BA7" s="64">
        <f t="shared" si="2"/>
        <v>40487.438437500001</v>
      </c>
      <c r="BB7" s="64">
        <f t="shared" si="2"/>
        <v>40494.438437500001</v>
      </c>
      <c r="BC7" s="64">
        <f t="shared" si="2"/>
        <v>40501.438437500001</v>
      </c>
      <c r="BD7" s="64">
        <f t="shared" si="2"/>
        <v>40508.438437500001</v>
      </c>
      <c r="BE7" s="64">
        <f t="shared" si="2"/>
        <v>40515.438437500001</v>
      </c>
      <c r="BF7" s="64">
        <f t="shared" si="2"/>
        <v>40522.438437500001</v>
      </c>
      <c r="BG7" s="64">
        <f t="shared" si="2"/>
        <v>40529.438437500001</v>
      </c>
      <c r="BH7" s="64">
        <f t="shared" si="2"/>
        <v>40536.438437500001</v>
      </c>
      <c r="BI7" s="64">
        <f t="shared" si="2"/>
        <v>40543.438437500001</v>
      </c>
      <c r="BJ7" s="64">
        <f t="shared" si="2"/>
        <v>40550.438437500001</v>
      </c>
      <c r="BK7" s="64">
        <f t="shared" si="2"/>
        <v>40557.438437500001</v>
      </c>
      <c r="BL7" s="64">
        <f t="shared" si="2"/>
        <v>40564.438437500001</v>
      </c>
      <c r="BM7" s="64">
        <f t="shared" si="2"/>
        <v>40571.438437500001</v>
      </c>
      <c r="BN7" s="64">
        <f t="shared" si="2"/>
        <v>40578.438437500001</v>
      </c>
      <c r="BO7" s="64">
        <f t="shared" si="2"/>
        <v>40585.438437500001</v>
      </c>
      <c r="BP7" s="64">
        <f t="shared" si="2"/>
        <v>40592.438437500001</v>
      </c>
      <c r="BQ7" s="64">
        <f t="shared" si="2"/>
        <v>40599.438437500001</v>
      </c>
      <c r="BR7" s="64">
        <f t="shared" si="2"/>
        <v>40606.438437500001</v>
      </c>
      <c r="BS7" s="64">
        <f t="shared" si="2"/>
        <v>40613.438437500001</v>
      </c>
      <c r="BT7" s="64">
        <f t="shared" si="2"/>
        <v>40620.438437500001</v>
      </c>
      <c r="BU7" s="64">
        <f t="shared" si="2"/>
        <v>40627.438437500001</v>
      </c>
      <c r="BV7" s="64">
        <f t="shared" si="2"/>
        <v>40634.438437500001</v>
      </c>
      <c r="BW7" s="64">
        <f t="shared" si="2"/>
        <v>40641.438437500001</v>
      </c>
      <c r="BX7" s="64">
        <f t="shared" ref="BX7:DI7" si="3">BW7+7</f>
        <v>40648.438437500001</v>
      </c>
      <c r="BY7" s="64">
        <f t="shared" si="3"/>
        <v>40655.438437500001</v>
      </c>
      <c r="BZ7" s="64">
        <f t="shared" si="3"/>
        <v>40662.438437500001</v>
      </c>
      <c r="CA7" s="64">
        <f t="shared" si="3"/>
        <v>40669.438437500001</v>
      </c>
      <c r="CB7" s="64">
        <f t="shared" si="3"/>
        <v>40676.438437500001</v>
      </c>
      <c r="CC7" s="64">
        <f t="shared" si="3"/>
        <v>40683.438437500001</v>
      </c>
      <c r="CD7" s="64">
        <f t="shared" si="3"/>
        <v>40690.438437500001</v>
      </c>
      <c r="CE7" s="64">
        <f t="shared" si="3"/>
        <v>40697.438437500001</v>
      </c>
      <c r="CF7" s="64">
        <f t="shared" si="3"/>
        <v>40704.438437500001</v>
      </c>
      <c r="CG7" s="64">
        <f t="shared" si="3"/>
        <v>40711.438437500001</v>
      </c>
      <c r="CH7" s="64">
        <f t="shared" si="3"/>
        <v>40718.438437500001</v>
      </c>
      <c r="CI7" s="64">
        <f t="shared" si="3"/>
        <v>40725.438437500001</v>
      </c>
      <c r="CJ7" s="64">
        <f t="shared" si="3"/>
        <v>40732.438437500001</v>
      </c>
      <c r="CK7" s="64">
        <f t="shared" si="3"/>
        <v>40739.438437500001</v>
      </c>
      <c r="CL7" s="64">
        <f t="shared" si="3"/>
        <v>40746.438437500001</v>
      </c>
      <c r="CM7" s="64">
        <f t="shared" si="3"/>
        <v>40753.438437500001</v>
      </c>
      <c r="CN7" s="64">
        <f t="shared" si="3"/>
        <v>40760.438437500001</v>
      </c>
      <c r="CO7" s="64">
        <f t="shared" si="3"/>
        <v>40767.438437500001</v>
      </c>
      <c r="CP7" s="64">
        <f t="shared" si="3"/>
        <v>40774.438437500001</v>
      </c>
      <c r="CQ7" s="64">
        <f t="shared" si="3"/>
        <v>40781.438437500001</v>
      </c>
      <c r="CR7" s="64">
        <f t="shared" si="3"/>
        <v>40788.438437500001</v>
      </c>
      <c r="CS7" s="64">
        <f t="shared" si="3"/>
        <v>40795.438437500001</v>
      </c>
      <c r="CT7" s="64">
        <f t="shared" si="3"/>
        <v>40802.438437500001</v>
      </c>
      <c r="CU7" s="64">
        <f t="shared" si="3"/>
        <v>40809.438437500001</v>
      </c>
      <c r="CV7" s="64">
        <f t="shared" si="3"/>
        <v>40816.438437500001</v>
      </c>
      <c r="CW7" s="64">
        <f t="shared" si="3"/>
        <v>40823.438437500001</v>
      </c>
      <c r="CX7" s="64">
        <f t="shared" si="3"/>
        <v>40830.438437500001</v>
      </c>
      <c r="CY7" s="64">
        <f t="shared" si="3"/>
        <v>40837.438437500001</v>
      </c>
      <c r="CZ7" s="64">
        <f t="shared" si="3"/>
        <v>40844.438437500001</v>
      </c>
      <c r="DA7" s="64">
        <f t="shared" si="3"/>
        <v>40851.438437500001</v>
      </c>
      <c r="DB7" s="64">
        <f t="shared" si="3"/>
        <v>40858.438437500001</v>
      </c>
      <c r="DC7" s="64">
        <f t="shared" si="3"/>
        <v>40865.438437500001</v>
      </c>
      <c r="DD7" s="64">
        <f t="shared" si="3"/>
        <v>40872.438437500001</v>
      </c>
      <c r="DE7" s="64">
        <f t="shared" si="3"/>
        <v>40879.438437500001</v>
      </c>
      <c r="DF7" s="64">
        <f t="shared" si="3"/>
        <v>40886.438437500001</v>
      </c>
      <c r="DG7" s="64">
        <f t="shared" si="3"/>
        <v>40893.438437500001</v>
      </c>
      <c r="DH7" s="64">
        <f t="shared" si="3"/>
        <v>40900.438437500001</v>
      </c>
      <c r="DI7" s="65">
        <f t="shared" si="3"/>
        <v>40907.438437500001</v>
      </c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</row>
    <row r="8" spans="1:133" ht="13.5" thickTop="1" x14ac:dyDescent="0.2">
      <c r="A8" s="79"/>
      <c r="B8" s="82"/>
      <c r="C8" s="13" t="str">
        <f>Responsabilites!$B$7</f>
        <v>ANALYSE</v>
      </c>
      <c r="D8" s="41"/>
      <c r="E8" s="4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4"/>
    </row>
    <row r="9" spans="1:133" ht="25.5" x14ac:dyDescent="0.2">
      <c r="A9" s="80"/>
      <c r="B9" s="83">
        <f>Responsabilites!$A8</f>
        <v>1</v>
      </c>
      <c r="C9" s="71" t="str">
        <f>Responsabilites!$B8</f>
        <v xml:space="preserve">Identifier le besoin </v>
      </c>
      <c r="D9" s="70" t="str">
        <f>IF(Responsabilites!AA8&gt;0,Responsabilites!AA8,IF(Responsabilites!AB8&gt;0,Responsabilites!AB8,Responsabilites!AC8))</f>
        <v>Conseiller pédagogique</v>
      </c>
      <c r="E9" s="31">
        <v>40179.438437500001</v>
      </c>
      <c r="F9" s="31">
        <v>40208.438437500001</v>
      </c>
      <c r="G9" s="33">
        <f t="shared" ref="G9:G22" si="4">F9-E9</f>
        <v>29</v>
      </c>
      <c r="H9" s="32">
        <v>0</v>
      </c>
      <c r="I9" s="75" t="str">
        <f t="shared" ref="I9:BT12" si="5">IF(I$7&lt;$E9," ",IF(I$7&gt;$F9," ","x"))</f>
        <v>x</v>
      </c>
      <c r="J9" s="75" t="str">
        <f t="shared" si="5"/>
        <v>x</v>
      </c>
      <c r="K9" s="75" t="str">
        <f t="shared" si="5"/>
        <v>x</v>
      </c>
      <c r="L9" s="75" t="str">
        <f t="shared" si="5"/>
        <v>x</v>
      </c>
      <c r="M9" s="75" t="str">
        <f>IF(M$7&lt;$E9," ",IF(M$7&gt;$F9," ","x"))</f>
        <v>x</v>
      </c>
      <c r="N9" s="75" t="str">
        <f t="shared" si="5"/>
        <v xml:space="preserve"> </v>
      </c>
      <c r="O9" s="75" t="str">
        <f t="shared" si="5"/>
        <v xml:space="preserve"> </v>
      </c>
      <c r="P9" s="75" t="str">
        <f t="shared" si="5"/>
        <v xml:space="preserve"> </v>
      </c>
      <c r="Q9" s="75" t="str">
        <f t="shared" si="5"/>
        <v xml:space="preserve"> </v>
      </c>
      <c r="R9" s="75" t="str">
        <f t="shared" si="5"/>
        <v xml:space="preserve"> </v>
      </c>
      <c r="S9" s="75" t="str">
        <f t="shared" si="5"/>
        <v xml:space="preserve"> </v>
      </c>
      <c r="T9" s="75" t="str">
        <f t="shared" si="5"/>
        <v xml:space="preserve"> </v>
      </c>
      <c r="U9" s="75" t="str">
        <f t="shared" si="5"/>
        <v xml:space="preserve"> </v>
      </c>
      <c r="V9" s="75" t="str">
        <f t="shared" si="5"/>
        <v xml:space="preserve"> </v>
      </c>
      <c r="W9" s="75" t="str">
        <f t="shared" si="5"/>
        <v xml:space="preserve"> </v>
      </c>
      <c r="X9" s="75" t="str">
        <f t="shared" si="5"/>
        <v xml:space="preserve"> </v>
      </c>
      <c r="Y9" s="75" t="str">
        <f t="shared" si="5"/>
        <v xml:space="preserve"> </v>
      </c>
      <c r="Z9" s="75" t="str">
        <f t="shared" si="5"/>
        <v xml:space="preserve"> </v>
      </c>
      <c r="AA9" s="75" t="str">
        <f t="shared" si="5"/>
        <v xml:space="preserve"> </v>
      </c>
      <c r="AB9" s="75" t="str">
        <f t="shared" si="5"/>
        <v xml:space="preserve"> </v>
      </c>
      <c r="AC9" s="75" t="str">
        <f t="shared" si="5"/>
        <v xml:space="preserve"> </v>
      </c>
      <c r="AD9" s="75" t="str">
        <f t="shared" si="5"/>
        <v xml:space="preserve"> </v>
      </c>
      <c r="AE9" s="75" t="str">
        <f t="shared" si="5"/>
        <v xml:space="preserve"> </v>
      </c>
      <c r="AF9" s="75" t="str">
        <f t="shared" si="5"/>
        <v xml:space="preserve"> </v>
      </c>
      <c r="AG9" s="75" t="str">
        <f t="shared" si="5"/>
        <v xml:space="preserve"> </v>
      </c>
      <c r="AH9" s="75" t="str">
        <f t="shared" si="5"/>
        <v xml:space="preserve"> </v>
      </c>
      <c r="AI9" s="75" t="str">
        <f t="shared" si="5"/>
        <v xml:space="preserve"> </v>
      </c>
      <c r="AJ9" s="75" t="str">
        <f t="shared" si="5"/>
        <v xml:space="preserve"> </v>
      </c>
      <c r="AK9" s="75" t="str">
        <f t="shared" si="5"/>
        <v xml:space="preserve"> </v>
      </c>
      <c r="AL9" s="75" t="str">
        <f t="shared" si="5"/>
        <v xml:space="preserve"> </v>
      </c>
      <c r="AM9" s="75" t="str">
        <f t="shared" si="5"/>
        <v xml:space="preserve"> </v>
      </c>
      <c r="AN9" s="75" t="str">
        <f t="shared" si="5"/>
        <v xml:space="preserve"> </v>
      </c>
      <c r="AO9" s="75" t="str">
        <f t="shared" si="5"/>
        <v xml:space="preserve"> </v>
      </c>
      <c r="AP9" s="75" t="str">
        <f t="shared" si="5"/>
        <v xml:space="preserve"> </v>
      </c>
      <c r="AQ9" s="75" t="str">
        <f t="shared" si="5"/>
        <v xml:space="preserve"> </v>
      </c>
      <c r="AR9" s="75" t="str">
        <f t="shared" si="5"/>
        <v xml:space="preserve"> </v>
      </c>
      <c r="AS9" s="75" t="str">
        <f t="shared" si="5"/>
        <v xml:space="preserve"> </v>
      </c>
      <c r="AT9" s="75" t="str">
        <f t="shared" si="5"/>
        <v xml:space="preserve"> </v>
      </c>
      <c r="AU9" s="75" t="str">
        <f t="shared" si="5"/>
        <v xml:space="preserve"> </v>
      </c>
      <c r="AV9" s="75" t="str">
        <f t="shared" si="5"/>
        <v xml:space="preserve"> </v>
      </c>
      <c r="AW9" s="75" t="str">
        <f t="shared" si="5"/>
        <v xml:space="preserve"> </v>
      </c>
      <c r="AX9" s="75" t="str">
        <f t="shared" si="5"/>
        <v xml:space="preserve"> </v>
      </c>
      <c r="AY9" s="75" t="str">
        <f t="shared" si="5"/>
        <v xml:space="preserve"> </v>
      </c>
      <c r="AZ9" s="75" t="str">
        <f t="shared" si="5"/>
        <v xml:space="preserve"> </v>
      </c>
      <c r="BA9" s="75" t="str">
        <f t="shared" si="5"/>
        <v xml:space="preserve"> </v>
      </c>
      <c r="BB9" s="75" t="str">
        <f t="shared" si="5"/>
        <v xml:space="preserve"> </v>
      </c>
      <c r="BC9" s="75" t="str">
        <f t="shared" si="5"/>
        <v xml:space="preserve"> </v>
      </c>
      <c r="BD9" s="75" t="str">
        <f t="shared" si="5"/>
        <v xml:space="preserve"> </v>
      </c>
      <c r="BE9" s="75" t="str">
        <f t="shared" si="5"/>
        <v xml:space="preserve"> </v>
      </c>
      <c r="BF9" s="75" t="str">
        <f t="shared" si="5"/>
        <v xml:space="preserve"> </v>
      </c>
      <c r="BG9" s="75" t="str">
        <f t="shared" si="5"/>
        <v xml:space="preserve"> </v>
      </c>
      <c r="BH9" s="75" t="str">
        <f t="shared" si="5"/>
        <v xml:space="preserve"> </v>
      </c>
      <c r="BI9" s="75" t="str">
        <f t="shared" si="5"/>
        <v xml:space="preserve"> </v>
      </c>
      <c r="BJ9" s="75" t="str">
        <f t="shared" si="5"/>
        <v xml:space="preserve"> </v>
      </c>
      <c r="BK9" s="75" t="str">
        <f t="shared" si="5"/>
        <v xml:space="preserve"> </v>
      </c>
      <c r="BL9" s="75" t="str">
        <f t="shared" si="5"/>
        <v xml:space="preserve"> </v>
      </c>
      <c r="BM9" s="75" t="str">
        <f t="shared" si="5"/>
        <v xml:space="preserve"> </v>
      </c>
      <c r="BN9" s="75" t="str">
        <f t="shared" si="5"/>
        <v xml:space="preserve"> </v>
      </c>
      <c r="BO9" s="75" t="str">
        <f t="shared" si="5"/>
        <v xml:space="preserve"> </v>
      </c>
      <c r="BP9" s="75" t="str">
        <f t="shared" si="5"/>
        <v xml:space="preserve"> </v>
      </c>
      <c r="BQ9" s="75" t="str">
        <f t="shared" si="5"/>
        <v xml:space="preserve"> </v>
      </c>
      <c r="BR9" s="75" t="str">
        <f t="shared" si="5"/>
        <v xml:space="preserve"> </v>
      </c>
      <c r="BS9" s="75" t="str">
        <f t="shared" si="5"/>
        <v xml:space="preserve"> </v>
      </c>
      <c r="BT9" s="75" t="str">
        <f t="shared" si="5"/>
        <v xml:space="preserve"> </v>
      </c>
      <c r="BU9" s="75" t="str">
        <f t="shared" ref="BU9:DI15" si="6">IF(BU$7&lt;$E9," ",IF(BU$7&gt;$F9," ","x"))</f>
        <v xml:space="preserve"> </v>
      </c>
      <c r="BV9" s="75" t="str">
        <f t="shared" si="6"/>
        <v xml:space="preserve"> </v>
      </c>
      <c r="BW9" s="75" t="str">
        <f t="shared" si="6"/>
        <v xml:space="preserve"> </v>
      </c>
      <c r="BX9" s="75" t="str">
        <f t="shared" si="6"/>
        <v xml:space="preserve"> </v>
      </c>
      <c r="BY9" s="75" t="str">
        <f t="shared" si="6"/>
        <v xml:space="preserve"> </v>
      </c>
      <c r="BZ9" s="75" t="str">
        <f t="shared" si="6"/>
        <v xml:space="preserve"> </v>
      </c>
      <c r="CA9" s="75" t="str">
        <f t="shared" si="6"/>
        <v xml:space="preserve"> </v>
      </c>
      <c r="CB9" s="75" t="str">
        <f t="shared" si="6"/>
        <v xml:space="preserve"> </v>
      </c>
      <c r="CC9" s="75" t="str">
        <f t="shared" si="6"/>
        <v xml:space="preserve"> </v>
      </c>
      <c r="CD9" s="75" t="str">
        <f t="shared" si="6"/>
        <v xml:space="preserve"> </v>
      </c>
      <c r="CE9" s="75" t="str">
        <f t="shared" si="6"/>
        <v xml:space="preserve"> </v>
      </c>
      <c r="CF9" s="75" t="str">
        <f t="shared" si="6"/>
        <v xml:space="preserve"> </v>
      </c>
      <c r="CG9" s="75" t="str">
        <f t="shared" si="6"/>
        <v xml:space="preserve"> </v>
      </c>
      <c r="CH9" s="75" t="str">
        <f t="shared" si="6"/>
        <v xml:space="preserve"> </v>
      </c>
      <c r="CI9" s="75" t="str">
        <f t="shared" si="6"/>
        <v xml:space="preserve"> </v>
      </c>
      <c r="CJ9" s="75" t="str">
        <f t="shared" si="6"/>
        <v xml:space="preserve"> </v>
      </c>
      <c r="CK9" s="75" t="str">
        <f t="shared" si="6"/>
        <v xml:space="preserve"> </v>
      </c>
      <c r="CL9" s="75" t="str">
        <f t="shared" si="6"/>
        <v xml:space="preserve"> </v>
      </c>
      <c r="CM9" s="75" t="str">
        <f t="shared" si="6"/>
        <v xml:space="preserve"> </v>
      </c>
      <c r="CN9" s="75" t="str">
        <f t="shared" si="6"/>
        <v xml:space="preserve"> </v>
      </c>
      <c r="CO9" s="75" t="str">
        <f t="shared" si="6"/>
        <v xml:space="preserve"> </v>
      </c>
      <c r="CP9" s="75" t="str">
        <f t="shared" si="6"/>
        <v xml:space="preserve"> </v>
      </c>
      <c r="CQ9" s="75" t="str">
        <f t="shared" si="6"/>
        <v xml:space="preserve"> </v>
      </c>
      <c r="CR9" s="75" t="str">
        <f t="shared" si="6"/>
        <v xml:space="preserve"> </v>
      </c>
      <c r="CS9" s="75" t="str">
        <f t="shared" si="6"/>
        <v xml:space="preserve"> </v>
      </c>
      <c r="CT9" s="75" t="str">
        <f t="shared" si="6"/>
        <v xml:space="preserve"> </v>
      </c>
      <c r="CU9" s="75" t="str">
        <f t="shared" si="6"/>
        <v xml:space="preserve"> </v>
      </c>
      <c r="CV9" s="75" t="str">
        <f t="shared" si="6"/>
        <v xml:space="preserve"> </v>
      </c>
      <c r="CW9" s="75" t="str">
        <f t="shared" si="6"/>
        <v xml:space="preserve"> </v>
      </c>
      <c r="CX9" s="75" t="str">
        <f t="shared" si="6"/>
        <v xml:space="preserve"> </v>
      </c>
      <c r="CY9" s="75" t="str">
        <f t="shared" si="6"/>
        <v xml:space="preserve"> </v>
      </c>
      <c r="CZ9" s="75" t="str">
        <f t="shared" si="6"/>
        <v xml:space="preserve"> </v>
      </c>
      <c r="DA9" s="75" t="str">
        <f t="shared" si="6"/>
        <v xml:space="preserve"> </v>
      </c>
      <c r="DB9" s="75" t="str">
        <f t="shared" si="6"/>
        <v xml:space="preserve"> </v>
      </c>
      <c r="DC9" s="75" t="str">
        <f t="shared" si="6"/>
        <v xml:space="preserve"> </v>
      </c>
      <c r="DD9" s="75" t="str">
        <f t="shared" si="6"/>
        <v xml:space="preserve"> </v>
      </c>
      <c r="DE9" s="75" t="str">
        <f t="shared" si="6"/>
        <v xml:space="preserve"> </v>
      </c>
      <c r="DF9" s="75" t="str">
        <f t="shared" si="6"/>
        <v xml:space="preserve"> </v>
      </c>
      <c r="DG9" s="75" t="str">
        <f t="shared" si="6"/>
        <v xml:space="preserve"> </v>
      </c>
      <c r="DH9" s="75" t="str">
        <f t="shared" si="6"/>
        <v xml:space="preserve"> </v>
      </c>
      <c r="DI9" s="76" t="str">
        <f t="shared" si="6"/>
        <v xml:space="preserve"> </v>
      </c>
    </row>
    <row r="10" spans="1:133" ht="18" x14ac:dyDescent="0.2">
      <c r="A10" s="80"/>
      <c r="B10" s="83">
        <f>Responsabilites!$A9</f>
        <v>2</v>
      </c>
      <c r="C10" s="71" t="str">
        <f>Responsabilites!$B9</f>
        <v>Examiner l'offre de formation existante</v>
      </c>
      <c r="D10" s="70">
        <f>IF(Responsabilites!AA9&gt;0,Responsabilites!AA9,IF(Responsabilites!AB9&gt;0,Responsabilites!AB9,Responsabilites!AC9))</f>
        <v>0</v>
      </c>
      <c r="E10" s="31">
        <v>40179.438437500001</v>
      </c>
      <c r="F10" s="31">
        <v>40208.438437500001</v>
      </c>
      <c r="G10" s="33">
        <f>F10-E10</f>
        <v>29</v>
      </c>
      <c r="H10" s="32">
        <v>0</v>
      </c>
      <c r="I10" s="75" t="str">
        <f t="shared" si="5"/>
        <v>x</v>
      </c>
      <c r="J10" s="75" t="str">
        <f t="shared" si="5"/>
        <v>x</v>
      </c>
      <c r="K10" s="75" t="str">
        <f t="shared" si="5"/>
        <v>x</v>
      </c>
      <c r="L10" s="75" t="str">
        <f t="shared" si="5"/>
        <v>x</v>
      </c>
      <c r="M10" s="75" t="str">
        <f t="shared" si="5"/>
        <v>x</v>
      </c>
      <c r="N10" s="75" t="str">
        <f t="shared" si="5"/>
        <v xml:space="preserve"> </v>
      </c>
      <c r="O10" s="75" t="str">
        <f t="shared" si="5"/>
        <v xml:space="preserve"> </v>
      </c>
      <c r="P10" s="75" t="str">
        <f t="shared" si="5"/>
        <v xml:space="preserve"> </v>
      </c>
      <c r="Q10" s="75" t="str">
        <f t="shared" si="5"/>
        <v xml:space="preserve"> </v>
      </c>
      <c r="R10" s="75" t="str">
        <f t="shared" si="5"/>
        <v xml:space="preserve"> </v>
      </c>
      <c r="S10" s="75" t="str">
        <f t="shared" si="5"/>
        <v xml:space="preserve"> </v>
      </c>
      <c r="T10" s="75" t="str">
        <f t="shared" si="5"/>
        <v xml:space="preserve"> </v>
      </c>
      <c r="U10" s="75" t="str">
        <f t="shared" si="5"/>
        <v xml:space="preserve"> </v>
      </c>
      <c r="V10" s="75" t="str">
        <f t="shared" si="5"/>
        <v xml:space="preserve"> </v>
      </c>
      <c r="W10" s="75" t="str">
        <f t="shared" si="5"/>
        <v xml:space="preserve"> </v>
      </c>
      <c r="X10" s="75" t="str">
        <f t="shared" si="5"/>
        <v xml:space="preserve"> </v>
      </c>
      <c r="Y10" s="75" t="str">
        <f t="shared" si="5"/>
        <v xml:space="preserve"> </v>
      </c>
      <c r="Z10" s="75" t="str">
        <f t="shared" si="5"/>
        <v xml:space="preserve"> </v>
      </c>
      <c r="AA10" s="75" t="str">
        <f t="shared" si="5"/>
        <v xml:space="preserve"> </v>
      </c>
      <c r="AB10" s="75" t="str">
        <f t="shared" si="5"/>
        <v xml:space="preserve"> </v>
      </c>
      <c r="AC10" s="75" t="str">
        <f t="shared" si="5"/>
        <v xml:space="preserve"> </v>
      </c>
      <c r="AD10" s="75" t="str">
        <f t="shared" si="5"/>
        <v xml:space="preserve"> </v>
      </c>
      <c r="AE10" s="75" t="str">
        <f t="shared" si="5"/>
        <v xml:space="preserve"> </v>
      </c>
      <c r="AF10" s="75" t="str">
        <f t="shared" si="5"/>
        <v xml:space="preserve"> </v>
      </c>
      <c r="AG10" s="75" t="str">
        <f t="shared" si="5"/>
        <v xml:space="preserve"> </v>
      </c>
      <c r="AH10" s="75" t="str">
        <f t="shared" si="5"/>
        <v xml:space="preserve"> </v>
      </c>
      <c r="AI10" s="75" t="str">
        <f t="shared" si="5"/>
        <v xml:space="preserve"> </v>
      </c>
      <c r="AJ10" s="75" t="str">
        <f t="shared" si="5"/>
        <v xml:space="preserve"> </v>
      </c>
      <c r="AK10" s="75" t="str">
        <f t="shared" si="5"/>
        <v xml:space="preserve"> </v>
      </c>
      <c r="AL10" s="75" t="str">
        <f t="shared" si="5"/>
        <v xml:space="preserve"> </v>
      </c>
      <c r="AM10" s="75" t="str">
        <f t="shared" si="5"/>
        <v xml:space="preserve"> </v>
      </c>
      <c r="AN10" s="75" t="str">
        <f t="shared" si="5"/>
        <v xml:space="preserve"> </v>
      </c>
      <c r="AO10" s="75" t="str">
        <f t="shared" si="5"/>
        <v xml:space="preserve"> </v>
      </c>
      <c r="AP10" s="75" t="str">
        <f t="shared" si="5"/>
        <v xml:space="preserve"> </v>
      </c>
      <c r="AQ10" s="75" t="str">
        <f t="shared" si="5"/>
        <v xml:space="preserve"> </v>
      </c>
      <c r="AR10" s="75" t="str">
        <f t="shared" si="5"/>
        <v xml:space="preserve"> </v>
      </c>
      <c r="AS10" s="75" t="str">
        <f t="shared" si="5"/>
        <v xml:space="preserve"> </v>
      </c>
      <c r="AT10" s="75" t="str">
        <f t="shared" si="5"/>
        <v xml:space="preserve"> </v>
      </c>
      <c r="AU10" s="75" t="str">
        <f t="shared" si="5"/>
        <v xml:space="preserve"> </v>
      </c>
      <c r="AV10" s="75" t="str">
        <f t="shared" si="5"/>
        <v xml:space="preserve"> </v>
      </c>
      <c r="AW10" s="75" t="str">
        <f t="shared" si="5"/>
        <v xml:space="preserve"> </v>
      </c>
      <c r="AX10" s="75" t="str">
        <f t="shared" si="5"/>
        <v xml:space="preserve"> </v>
      </c>
      <c r="AY10" s="75" t="str">
        <f t="shared" si="5"/>
        <v xml:space="preserve"> </v>
      </c>
      <c r="AZ10" s="75" t="str">
        <f t="shared" si="5"/>
        <v xml:space="preserve"> </v>
      </c>
      <c r="BA10" s="75" t="str">
        <f t="shared" si="5"/>
        <v xml:space="preserve"> </v>
      </c>
      <c r="BB10" s="75" t="str">
        <f t="shared" si="5"/>
        <v xml:space="preserve"> </v>
      </c>
      <c r="BC10" s="75" t="str">
        <f t="shared" si="5"/>
        <v xml:space="preserve"> </v>
      </c>
      <c r="BD10" s="75" t="str">
        <f t="shared" si="5"/>
        <v xml:space="preserve"> </v>
      </c>
      <c r="BE10" s="75" t="str">
        <f t="shared" si="5"/>
        <v xml:space="preserve"> </v>
      </c>
      <c r="BF10" s="75" t="str">
        <f t="shared" si="5"/>
        <v xml:space="preserve"> </v>
      </c>
      <c r="BG10" s="75" t="str">
        <f t="shared" si="5"/>
        <v xml:space="preserve"> </v>
      </c>
      <c r="BH10" s="75" t="str">
        <f t="shared" si="5"/>
        <v xml:space="preserve"> </v>
      </c>
      <c r="BI10" s="75" t="str">
        <f t="shared" si="5"/>
        <v xml:space="preserve"> </v>
      </c>
      <c r="BJ10" s="75" t="str">
        <f t="shared" si="5"/>
        <v xml:space="preserve"> </v>
      </c>
      <c r="BK10" s="75" t="str">
        <f t="shared" si="5"/>
        <v xml:space="preserve"> </v>
      </c>
      <c r="BL10" s="75" t="str">
        <f t="shared" si="5"/>
        <v xml:space="preserve"> </v>
      </c>
      <c r="BM10" s="75" t="str">
        <f t="shared" si="5"/>
        <v xml:space="preserve"> </v>
      </c>
      <c r="BN10" s="75" t="str">
        <f t="shared" si="5"/>
        <v xml:space="preserve"> </v>
      </c>
      <c r="BO10" s="75" t="str">
        <f t="shared" si="5"/>
        <v xml:space="preserve"> </v>
      </c>
      <c r="BP10" s="75" t="str">
        <f t="shared" si="5"/>
        <v xml:space="preserve"> </v>
      </c>
      <c r="BQ10" s="75" t="str">
        <f t="shared" si="5"/>
        <v xml:space="preserve"> </v>
      </c>
      <c r="BR10" s="75" t="str">
        <f t="shared" si="5"/>
        <v xml:space="preserve"> </v>
      </c>
      <c r="BS10" s="75" t="str">
        <f t="shared" si="5"/>
        <v xml:space="preserve"> </v>
      </c>
      <c r="BT10" s="75" t="str">
        <f t="shared" si="5"/>
        <v xml:space="preserve"> </v>
      </c>
      <c r="BU10" s="75" t="str">
        <f t="shared" si="6"/>
        <v xml:space="preserve"> </v>
      </c>
      <c r="BV10" s="75" t="str">
        <f t="shared" si="6"/>
        <v xml:space="preserve"> </v>
      </c>
      <c r="BW10" s="75" t="str">
        <f t="shared" si="6"/>
        <v xml:space="preserve"> </v>
      </c>
      <c r="BX10" s="75" t="str">
        <f t="shared" si="6"/>
        <v xml:space="preserve"> </v>
      </c>
      <c r="BY10" s="75" t="str">
        <f t="shared" si="6"/>
        <v xml:space="preserve"> </v>
      </c>
      <c r="BZ10" s="75" t="str">
        <f t="shared" si="6"/>
        <v xml:space="preserve"> </v>
      </c>
      <c r="CA10" s="75" t="str">
        <f t="shared" si="6"/>
        <v xml:space="preserve"> </v>
      </c>
      <c r="CB10" s="75" t="str">
        <f t="shared" si="6"/>
        <v xml:space="preserve"> </v>
      </c>
      <c r="CC10" s="75" t="str">
        <f t="shared" si="6"/>
        <v xml:space="preserve"> </v>
      </c>
      <c r="CD10" s="75" t="str">
        <f t="shared" si="6"/>
        <v xml:space="preserve"> </v>
      </c>
      <c r="CE10" s="75" t="str">
        <f t="shared" si="6"/>
        <v xml:space="preserve"> </v>
      </c>
      <c r="CF10" s="75" t="str">
        <f t="shared" si="6"/>
        <v xml:space="preserve"> </v>
      </c>
      <c r="CG10" s="75" t="str">
        <f t="shared" si="6"/>
        <v xml:space="preserve"> </v>
      </c>
      <c r="CH10" s="75" t="str">
        <f t="shared" si="6"/>
        <v xml:space="preserve"> </v>
      </c>
      <c r="CI10" s="75" t="str">
        <f t="shared" si="6"/>
        <v xml:space="preserve"> </v>
      </c>
      <c r="CJ10" s="75" t="str">
        <f t="shared" si="6"/>
        <v xml:space="preserve"> </v>
      </c>
      <c r="CK10" s="75" t="str">
        <f t="shared" si="6"/>
        <v xml:space="preserve"> </v>
      </c>
      <c r="CL10" s="75" t="str">
        <f t="shared" si="6"/>
        <v xml:space="preserve"> </v>
      </c>
      <c r="CM10" s="75" t="str">
        <f t="shared" si="6"/>
        <v xml:space="preserve"> </v>
      </c>
      <c r="CN10" s="75" t="str">
        <f t="shared" si="6"/>
        <v xml:space="preserve"> </v>
      </c>
      <c r="CO10" s="75" t="str">
        <f t="shared" si="6"/>
        <v xml:space="preserve"> </v>
      </c>
      <c r="CP10" s="75" t="str">
        <f t="shared" si="6"/>
        <v xml:space="preserve"> </v>
      </c>
      <c r="CQ10" s="75" t="str">
        <f t="shared" si="6"/>
        <v xml:space="preserve"> </v>
      </c>
      <c r="CR10" s="75" t="str">
        <f t="shared" si="6"/>
        <v xml:space="preserve"> </v>
      </c>
      <c r="CS10" s="75" t="str">
        <f t="shared" si="6"/>
        <v xml:space="preserve"> </v>
      </c>
      <c r="CT10" s="75" t="str">
        <f t="shared" si="6"/>
        <v xml:space="preserve"> </v>
      </c>
      <c r="CU10" s="75" t="str">
        <f t="shared" si="6"/>
        <v xml:space="preserve"> </v>
      </c>
      <c r="CV10" s="75" t="str">
        <f t="shared" si="6"/>
        <v xml:space="preserve"> </v>
      </c>
      <c r="CW10" s="75" t="str">
        <f t="shared" si="6"/>
        <v xml:space="preserve"> </v>
      </c>
      <c r="CX10" s="75" t="str">
        <f t="shared" si="6"/>
        <v xml:space="preserve"> </v>
      </c>
      <c r="CY10" s="75" t="str">
        <f t="shared" si="6"/>
        <v xml:space="preserve"> </v>
      </c>
      <c r="CZ10" s="75" t="str">
        <f t="shared" si="6"/>
        <v xml:space="preserve"> </v>
      </c>
      <c r="DA10" s="75" t="str">
        <f t="shared" si="6"/>
        <v xml:space="preserve"> </v>
      </c>
      <c r="DB10" s="75" t="str">
        <f t="shared" si="6"/>
        <v xml:space="preserve"> </v>
      </c>
      <c r="DC10" s="75" t="str">
        <f t="shared" si="6"/>
        <v xml:space="preserve"> </v>
      </c>
      <c r="DD10" s="75" t="str">
        <f t="shared" si="6"/>
        <v xml:space="preserve"> </v>
      </c>
      <c r="DE10" s="75" t="str">
        <f t="shared" si="6"/>
        <v xml:space="preserve"> </v>
      </c>
      <c r="DF10" s="75" t="str">
        <f t="shared" si="6"/>
        <v xml:space="preserve"> </v>
      </c>
      <c r="DG10" s="75" t="str">
        <f t="shared" si="6"/>
        <v xml:space="preserve"> </v>
      </c>
      <c r="DH10" s="75" t="str">
        <f t="shared" si="6"/>
        <v xml:space="preserve"> </v>
      </c>
      <c r="DI10" s="76" t="str">
        <f t="shared" si="6"/>
        <v xml:space="preserve"> </v>
      </c>
    </row>
    <row r="11" spans="1:133" ht="18" x14ac:dyDescent="0.2">
      <c r="A11" s="80"/>
      <c r="B11" s="83">
        <f>Responsabilites!$A10</f>
        <v>3</v>
      </c>
      <c r="C11" s="71" t="str">
        <f>Responsabilites!$B10</f>
        <v>Décrire le public-cible (ED0200)</v>
      </c>
      <c r="D11" s="70">
        <f>IF(Responsabilites!AA10&gt;0,Responsabilites!AA10,IF(Responsabilites!AB10&gt;0,Responsabilites!AB10,Responsabilites!AC10))</f>
        <v>0</v>
      </c>
      <c r="E11" s="31">
        <v>40179.438437500001</v>
      </c>
      <c r="F11" s="31">
        <v>40208.438437500001</v>
      </c>
      <c r="G11" s="33">
        <f>F11-E11</f>
        <v>29</v>
      </c>
      <c r="H11" s="32">
        <v>0</v>
      </c>
      <c r="I11" s="75" t="str">
        <f t="shared" si="5"/>
        <v>x</v>
      </c>
      <c r="J11" s="75" t="str">
        <f t="shared" si="5"/>
        <v>x</v>
      </c>
      <c r="K11" s="75" t="str">
        <f t="shared" si="5"/>
        <v>x</v>
      </c>
      <c r="L11" s="75" t="str">
        <f t="shared" si="5"/>
        <v>x</v>
      </c>
      <c r="M11" s="75" t="str">
        <f t="shared" si="5"/>
        <v>x</v>
      </c>
      <c r="N11" s="75" t="str">
        <f t="shared" si="5"/>
        <v xml:space="preserve"> </v>
      </c>
      <c r="O11" s="75" t="str">
        <f t="shared" si="5"/>
        <v xml:space="preserve"> </v>
      </c>
      <c r="P11" s="75" t="str">
        <f t="shared" si="5"/>
        <v xml:space="preserve"> </v>
      </c>
      <c r="Q11" s="75" t="str">
        <f t="shared" si="5"/>
        <v xml:space="preserve"> </v>
      </c>
      <c r="R11" s="75" t="str">
        <f t="shared" si="5"/>
        <v xml:space="preserve"> </v>
      </c>
      <c r="S11" s="75" t="str">
        <f t="shared" si="5"/>
        <v xml:space="preserve"> </v>
      </c>
      <c r="T11" s="75" t="str">
        <f t="shared" si="5"/>
        <v xml:space="preserve"> </v>
      </c>
      <c r="U11" s="75" t="str">
        <f t="shared" si="5"/>
        <v xml:space="preserve"> </v>
      </c>
      <c r="V11" s="75" t="str">
        <f t="shared" si="5"/>
        <v xml:space="preserve"> </v>
      </c>
      <c r="W11" s="75" t="str">
        <f t="shared" si="5"/>
        <v xml:space="preserve"> </v>
      </c>
      <c r="X11" s="75" t="str">
        <f t="shared" si="5"/>
        <v xml:space="preserve"> </v>
      </c>
      <c r="Y11" s="75" t="str">
        <f t="shared" si="5"/>
        <v xml:space="preserve"> </v>
      </c>
      <c r="Z11" s="75" t="str">
        <f t="shared" si="5"/>
        <v xml:space="preserve"> </v>
      </c>
      <c r="AA11" s="75" t="str">
        <f t="shared" si="5"/>
        <v xml:space="preserve"> </v>
      </c>
      <c r="AB11" s="75" t="str">
        <f t="shared" si="5"/>
        <v xml:space="preserve"> </v>
      </c>
      <c r="AC11" s="75" t="str">
        <f t="shared" si="5"/>
        <v xml:space="preserve"> </v>
      </c>
      <c r="AD11" s="75" t="str">
        <f t="shared" si="5"/>
        <v xml:space="preserve"> </v>
      </c>
      <c r="AE11" s="75" t="str">
        <f t="shared" si="5"/>
        <v xml:space="preserve"> </v>
      </c>
      <c r="AF11" s="75" t="str">
        <f t="shared" si="5"/>
        <v xml:space="preserve"> </v>
      </c>
      <c r="AG11" s="75" t="str">
        <f t="shared" si="5"/>
        <v xml:space="preserve"> </v>
      </c>
      <c r="AH11" s="75" t="str">
        <f t="shared" si="5"/>
        <v xml:space="preserve"> </v>
      </c>
      <c r="AI11" s="75" t="str">
        <f t="shared" si="5"/>
        <v xml:space="preserve"> </v>
      </c>
      <c r="AJ11" s="75" t="str">
        <f t="shared" si="5"/>
        <v xml:space="preserve"> </v>
      </c>
      <c r="AK11" s="75" t="str">
        <f t="shared" si="5"/>
        <v xml:space="preserve"> </v>
      </c>
      <c r="AL11" s="75" t="str">
        <f t="shared" si="5"/>
        <v xml:space="preserve"> </v>
      </c>
      <c r="AM11" s="75" t="str">
        <f t="shared" si="5"/>
        <v xml:space="preserve"> </v>
      </c>
      <c r="AN11" s="75" t="str">
        <f t="shared" si="5"/>
        <v xml:space="preserve"> </v>
      </c>
      <c r="AO11" s="75" t="str">
        <f t="shared" si="5"/>
        <v xml:space="preserve"> </v>
      </c>
      <c r="AP11" s="75" t="str">
        <f t="shared" si="5"/>
        <v xml:space="preserve"> </v>
      </c>
      <c r="AQ11" s="75" t="str">
        <f t="shared" si="5"/>
        <v xml:space="preserve"> </v>
      </c>
      <c r="AR11" s="75" t="str">
        <f t="shared" si="5"/>
        <v xml:space="preserve"> </v>
      </c>
      <c r="AS11" s="75" t="str">
        <f t="shared" si="5"/>
        <v xml:space="preserve"> </v>
      </c>
      <c r="AT11" s="75" t="str">
        <f t="shared" si="5"/>
        <v xml:space="preserve"> </v>
      </c>
      <c r="AU11" s="75" t="str">
        <f t="shared" si="5"/>
        <v xml:space="preserve"> </v>
      </c>
      <c r="AV11" s="75" t="str">
        <f t="shared" si="5"/>
        <v xml:space="preserve"> </v>
      </c>
      <c r="AW11" s="75" t="str">
        <f t="shared" si="5"/>
        <v xml:space="preserve"> </v>
      </c>
      <c r="AX11" s="75" t="str">
        <f t="shared" si="5"/>
        <v xml:space="preserve"> </v>
      </c>
      <c r="AY11" s="75" t="str">
        <f t="shared" si="5"/>
        <v xml:space="preserve"> </v>
      </c>
      <c r="AZ11" s="75" t="str">
        <f t="shared" si="5"/>
        <v xml:space="preserve"> </v>
      </c>
      <c r="BA11" s="75" t="str">
        <f t="shared" si="5"/>
        <v xml:space="preserve"> </v>
      </c>
      <c r="BB11" s="75" t="str">
        <f t="shared" si="5"/>
        <v xml:space="preserve"> </v>
      </c>
      <c r="BC11" s="75" t="str">
        <f t="shared" si="5"/>
        <v xml:space="preserve"> </v>
      </c>
      <c r="BD11" s="75" t="str">
        <f t="shared" si="5"/>
        <v xml:space="preserve"> </v>
      </c>
      <c r="BE11" s="75" t="str">
        <f t="shared" si="5"/>
        <v xml:space="preserve"> </v>
      </c>
      <c r="BF11" s="75" t="str">
        <f t="shared" si="5"/>
        <v xml:space="preserve"> </v>
      </c>
      <c r="BG11" s="75" t="str">
        <f t="shared" si="5"/>
        <v xml:space="preserve"> </v>
      </c>
      <c r="BH11" s="75" t="str">
        <f t="shared" si="5"/>
        <v xml:space="preserve"> </v>
      </c>
      <c r="BI11" s="75" t="str">
        <f t="shared" si="5"/>
        <v xml:space="preserve"> </v>
      </c>
      <c r="BJ11" s="75" t="str">
        <f t="shared" si="5"/>
        <v xml:space="preserve"> </v>
      </c>
      <c r="BK11" s="75" t="str">
        <f t="shared" si="5"/>
        <v xml:space="preserve"> </v>
      </c>
      <c r="BL11" s="75" t="str">
        <f t="shared" si="5"/>
        <v xml:space="preserve"> </v>
      </c>
      <c r="BM11" s="75" t="str">
        <f t="shared" si="5"/>
        <v xml:space="preserve"> </v>
      </c>
      <c r="BN11" s="75" t="str">
        <f t="shared" si="5"/>
        <v xml:space="preserve"> </v>
      </c>
      <c r="BO11" s="75" t="str">
        <f t="shared" si="5"/>
        <v xml:space="preserve"> </v>
      </c>
      <c r="BP11" s="75" t="str">
        <f t="shared" si="5"/>
        <v xml:space="preserve"> </v>
      </c>
      <c r="BQ11" s="75" t="str">
        <f t="shared" si="5"/>
        <v xml:space="preserve"> </v>
      </c>
      <c r="BR11" s="75" t="str">
        <f t="shared" si="5"/>
        <v xml:space="preserve"> </v>
      </c>
      <c r="BS11" s="75" t="str">
        <f t="shared" si="5"/>
        <v xml:space="preserve"> </v>
      </c>
      <c r="BT11" s="75" t="str">
        <f t="shared" si="5"/>
        <v xml:space="preserve"> </v>
      </c>
      <c r="BU11" s="75" t="str">
        <f t="shared" si="6"/>
        <v xml:space="preserve"> </v>
      </c>
      <c r="BV11" s="75" t="str">
        <f t="shared" si="6"/>
        <v xml:space="preserve"> </v>
      </c>
      <c r="BW11" s="75" t="str">
        <f t="shared" si="6"/>
        <v xml:space="preserve"> </v>
      </c>
      <c r="BX11" s="75" t="str">
        <f t="shared" si="6"/>
        <v xml:space="preserve"> </v>
      </c>
      <c r="BY11" s="75" t="str">
        <f t="shared" si="6"/>
        <v xml:space="preserve"> </v>
      </c>
      <c r="BZ11" s="75" t="str">
        <f t="shared" si="6"/>
        <v xml:space="preserve"> </v>
      </c>
      <c r="CA11" s="75" t="str">
        <f t="shared" si="6"/>
        <v xml:space="preserve"> </v>
      </c>
      <c r="CB11" s="75" t="str">
        <f t="shared" si="6"/>
        <v xml:space="preserve"> </v>
      </c>
      <c r="CC11" s="75" t="str">
        <f t="shared" si="6"/>
        <v xml:space="preserve"> </v>
      </c>
      <c r="CD11" s="75" t="str">
        <f t="shared" si="6"/>
        <v xml:space="preserve"> </v>
      </c>
      <c r="CE11" s="75" t="str">
        <f t="shared" si="6"/>
        <v xml:space="preserve"> </v>
      </c>
      <c r="CF11" s="75" t="str">
        <f t="shared" si="6"/>
        <v xml:space="preserve"> </v>
      </c>
      <c r="CG11" s="75" t="str">
        <f t="shared" si="6"/>
        <v xml:space="preserve"> </v>
      </c>
      <c r="CH11" s="75" t="str">
        <f t="shared" si="6"/>
        <v xml:space="preserve"> </v>
      </c>
      <c r="CI11" s="75" t="str">
        <f t="shared" si="6"/>
        <v xml:space="preserve"> </v>
      </c>
      <c r="CJ11" s="75" t="str">
        <f t="shared" si="6"/>
        <v xml:space="preserve"> </v>
      </c>
      <c r="CK11" s="75" t="str">
        <f t="shared" si="6"/>
        <v xml:space="preserve"> </v>
      </c>
      <c r="CL11" s="75" t="str">
        <f t="shared" si="6"/>
        <v xml:space="preserve"> </v>
      </c>
      <c r="CM11" s="75" t="str">
        <f t="shared" si="6"/>
        <v xml:space="preserve"> </v>
      </c>
      <c r="CN11" s="75" t="str">
        <f t="shared" si="6"/>
        <v xml:space="preserve"> </v>
      </c>
      <c r="CO11" s="75" t="str">
        <f t="shared" si="6"/>
        <v xml:space="preserve"> </v>
      </c>
      <c r="CP11" s="75" t="str">
        <f t="shared" si="6"/>
        <v xml:space="preserve"> </v>
      </c>
      <c r="CQ11" s="75" t="str">
        <f t="shared" si="6"/>
        <v xml:space="preserve"> </v>
      </c>
      <c r="CR11" s="75" t="str">
        <f t="shared" si="6"/>
        <v xml:space="preserve"> </v>
      </c>
      <c r="CS11" s="75" t="str">
        <f t="shared" si="6"/>
        <v xml:space="preserve"> </v>
      </c>
      <c r="CT11" s="75" t="str">
        <f t="shared" si="6"/>
        <v xml:space="preserve"> </v>
      </c>
      <c r="CU11" s="75" t="str">
        <f t="shared" si="6"/>
        <v xml:space="preserve"> </v>
      </c>
      <c r="CV11" s="75" t="str">
        <f t="shared" si="6"/>
        <v xml:space="preserve"> </v>
      </c>
      <c r="CW11" s="75" t="str">
        <f t="shared" si="6"/>
        <v xml:space="preserve"> </v>
      </c>
      <c r="CX11" s="75" t="str">
        <f t="shared" si="6"/>
        <v xml:space="preserve"> </v>
      </c>
      <c r="CY11" s="75" t="str">
        <f t="shared" si="6"/>
        <v xml:space="preserve"> </v>
      </c>
      <c r="CZ11" s="75" t="str">
        <f t="shared" si="6"/>
        <v xml:space="preserve"> </v>
      </c>
      <c r="DA11" s="75" t="str">
        <f t="shared" si="6"/>
        <v xml:space="preserve"> </v>
      </c>
      <c r="DB11" s="75" t="str">
        <f t="shared" si="6"/>
        <v xml:space="preserve"> </v>
      </c>
      <c r="DC11" s="75" t="str">
        <f t="shared" si="6"/>
        <v xml:space="preserve"> </v>
      </c>
      <c r="DD11" s="75" t="str">
        <f t="shared" si="6"/>
        <v xml:space="preserve"> </v>
      </c>
      <c r="DE11" s="75" t="str">
        <f t="shared" si="6"/>
        <v xml:space="preserve"> </v>
      </c>
      <c r="DF11" s="75" t="str">
        <f t="shared" si="6"/>
        <v xml:space="preserve"> </v>
      </c>
      <c r="DG11" s="75" t="str">
        <f t="shared" si="6"/>
        <v xml:space="preserve"> </v>
      </c>
      <c r="DH11" s="75" t="str">
        <f t="shared" si="6"/>
        <v xml:space="preserve"> </v>
      </c>
      <c r="DI11" s="76" t="str">
        <f t="shared" si="6"/>
        <v xml:space="preserve"> </v>
      </c>
    </row>
    <row r="12" spans="1:133" ht="25.5" x14ac:dyDescent="0.2">
      <c r="A12" s="80"/>
      <c r="B12" s="83">
        <f>Responsabilites!$A11</f>
        <v>4</v>
      </c>
      <c r="C12" s="71" t="str">
        <f>Responsabilites!$B11</f>
        <v>Analyser les besoins et contraintes du public-cible</v>
      </c>
      <c r="D12" s="70">
        <f>IF(Responsabilites!AA11&gt;0,Responsabilites!AA11,IF(Responsabilites!AB11&gt;0,Responsabilites!AB11,Responsabilites!AC11))</f>
        <v>0</v>
      </c>
      <c r="E12" s="31">
        <v>40179.438437500001</v>
      </c>
      <c r="F12" s="31">
        <v>40208.438437500001</v>
      </c>
      <c r="G12" s="33">
        <f>F12-E12</f>
        <v>29</v>
      </c>
      <c r="H12" s="32">
        <v>0</v>
      </c>
      <c r="I12" s="75" t="str">
        <f t="shared" si="5"/>
        <v>x</v>
      </c>
      <c r="J12" s="75" t="str">
        <f t="shared" si="5"/>
        <v>x</v>
      </c>
      <c r="K12" s="75" t="str">
        <f t="shared" si="5"/>
        <v>x</v>
      </c>
      <c r="L12" s="75" t="str">
        <f t="shared" si="5"/>
        <v>x</v>
      </c>
      <c r="M12" s="75" t="str">
        <f t="shared" si="5"/>
        <v>x</v>
      </c>
      <c r="N12" s="75" t="str">
        <f t="shared" si="5"/>
        <v xml:space="preserve"> </v>
      </c>
      <c r="O12" s="75" t="str">
        <f t="shared" si="5"/>
        <v xml:space="preserve"> </v>
      </c>
      <c r="P12" s="75" t="str">
        <f t="shared" si="5"/>
        <v xml:space="preserve"> </v>
      </c>
      <c r="Q12" s="75" t="str">
        <f t="shared" si="5"/>
        <v xml:space="preserve"> </v>
      </c>
      <c r="R12" s="75" t="str">
        <f t="shared" si="5"/>
        <v xml:space="preserve"> </v>
      </c>
      <c r="S12" s="75" t="str">
        <f t="shared" si="5"/>
        <v xml:space="preserve"> </v>
      </c>
      <c r="T12" s="75" t="str">
        <f t="shared" si="5"/>
        <v xml:space="preserve"> </v>
      </c>
      <c r="U12" s="75" t="str">
        <f t="shared" si="5"/>
        <v xml:space="preserve"> </v>
      </c>
      <c r="V12" s="75" t="str">
        <f t="shared" si="5"/>
        <v xml:space="preserve"> </v>
      </c>
      <c r="W12" s="75" t="str">
        <f t="shared" si="5"/>
        <v xml:space="preserve"> </v>
      </c>
      <c r="X12" s="75" t="str">
        <f t="shared" si="5"/>
        <v xml:space="preserve"> </v>
      </c>
      <c r="Y12" s="75" t="str">
        <f t="shared" si="5"/>
        <v xml:space="preserve"> </v>
      </c>
      <c r="Z12" s="75" t="str">
        <f t="shared" si="5"/>
        <v xml:space="preserve"> </v>
      </c>
      <c r="AA12" s="75" t="str">
        <f t="shared" si="5"/>
        <v xml:space="preserve"> </v>
      </c>
      <c r="AB12" s="75" t="str">
        <f t="shared" si="5"/>
        <v xml:space="preserve"> </v>
      </c>
      <c r="AC12" s="75" t="str">
        <f t="shared" si="5"/>
        <v xml:space="preserve"> </v>
      </c>
      <c r="AD12" s="75" t="str">
        <f t="shared" si="5"/>
        <v xml:space="preserve"> </v>
      </c>
      <c r="AE12" s="75" t="str">
        <f t="shared" si="5"/>
        <v xml:space="preserve"> </v>
      </c>
      <c r="AF12" s="75" t="str">
        <f t="shared" si="5"/>
        <v xml:space="preserve"> </v>
      </c>
      <c r="AG12" s="75" t="str">
        <f t="shared" si="5"/>
        <v xml:space="preserve"> </v>
      </c>
      <c r="AH12" s="75" t="str">
        <f t="shared" si="5"/>
        <v xml:space="preserve"> </v>
      </c>
      <c r="AI12" s="75" t="str">
        <f t="shared" si="5"/>
        <v xml:space="preserve"> </v>
      </c>
      <c r="AJ12" s="75" t="str">
        <f t="shared" si="5"/>
        <v xml:space="preserve"> </v>
      </c>
      <c r="AK12" s="75" t="str">
        <f t="shared" si="5"/>
        <v xml:space="preserve"> </v>
      </c>
      <c r="AL12" s="75" t="str">
        <f t="shared" si="5"/>
        <v xml:space="preserve"> </v>
      </c>
      <c r="AM12" s="75" t="str">
        <f t="shared" si="5"/>
        <v xml:space="preserve"> </v>
      </c>
      <c r="AN12" s="75" t="str">
        <f t="shared" si="5"/>
        <v xml:space="preserve"> </v>
      </c>
      <c r="AO12" s="75" t="str">
        <f t="shared" si="5"/>
        <v xml:space="preserve"> </v>
      </c>
      <c r="AP12" s="75" t="str">
        <f t="shared" si="5"/>
        <v xml:space="preserve"> </v>
      </c>
      <c r="AQ12" s="75" t="str">
        <f t="shared" si="5"/>
        <v xml:space="preserve"> </v>
      </c>
      <c r="AR12" s="75" t="str">
        <f t="shared" si="5"/>
        <v xml:space="preserve"> </v>
      </c>
      <c r="AS12" s="75" t="str">
        <f t="shared" si="5"/>
        <v xml:space="preserve"> </v>
      </c>
      <c r="AT12" s="75" t="str">
        <f t="shared" si="5"/>
        <v xml:space="preserve"> </v>
      </c>
      <c r="AU12" s="75" t="str">
        <f t="shared" si="5"/>
        <v xml:space="preserve"> </v>
      </c>
      <c r="AV12" s="75" t="str">
        <f t="shared" si="5"/>
        <v xml:space="preserve"> </v>
      </c>
      <c r="AW12" s="75" t="str">
        <f t="shared" si="5"/>
        <v xml:space="preserve"> </v>
      </c>
      <c r="AX12" s="75" t="str">
        <f t="shared" si="5"/>
        <v xml:space="preserve"> </v>
      </c>
      <c r="AY12" s="75" t="str">
        <f t="shared" si="5"/>
        <v xml:space="preserve"> </v>
      </c>
      <c r="AZ12" s="75" t="str">
        <f t="shared" si="5"/>
        <v xml:space="preserve"> </v>
      </c>
      <c r="BA12" s="75" t="str">
        <f t="shared" si="5"/>
        <v xml:space="preserve"> </v>
      </c>
      <c r="BB12" s="75" t="str">
        <f t="shared" si="5"/>
        <v xml:space="preserve"> </v>
      </c>
      <c r="BC12" s="75" t="str">
        <f t="shared" si="5"/>
        <v xml:space="preserve"> </v>
      </c>
      <c r="BD12" s="75" t="str">
        <f t="shared" si="5"/>
        <v xml:space="preserve"> </v>
      </c>
      <c r="BE12" s="75" t="str">
        <f t="shared" si="5"/>
        <v xml:space="preserve"> </v>
      </c>
      <c r="BF12" s="75" t="str">
        <f t="shared" si="5"/>
        <v xml:space="preserve"> </v>
      </c>
      <c r="BG12" s="75" t="str">
        <f t="shared" si="5"/>
        <v xml:space="preserve"> </v>
      </c>
      <c r="BH12" s="75" t="str">
        <f t="shared" si="5"/>
        <v xml:space="preserve"> </v>
      </c>
      <c r="BI12" s="75" t="str">
        <f t="shared" si="5"/>
        <v xml:space="preserve"> </v>
      </c>
      <c r="BJ12" s="75" t="str">
        <f t="shared" si="5"/>
        <v xml:space="preserve"> </v>
      </c>
      <c r="BK12" s="75" t="str">
        <f t="shared" si="5"/>
        <v xml:space="preserve"> </v>
      </c>
      <c r="BL12" s="75" t="str">
        <f t="shared" si="5"/>
        <v xml:space="preserve"> </v>
      </c>
      <c r="BM12" s="75" t="str">
        <f t="shared" si="5"/>
        <v xml:space="preserve"> </v>
      </c>
      <c r="BN12" s="75" t="str">
        <f t="shared" si="5"/>
        <v xml:space="preserve"> </v>
      </c>
      <c r="BO12" s="75" t="str">
        <f t="shared" si="5"/>
        <v xml:space="preserve"> </v>
      </c>
      <c r="BP12" s="75" t="str">
        <f t="shared" si="5"/>
        <v xml:space="preserve"> </v>
      </c>
      <c r="BQ12" s="75" t="str">
        <f t="shared" si="5"/>
        <v xml:space="preserve"> </v>
      </c>
      <c r="BR12" s="75" t="str">
        <f t="shared" si="5"/>
        <v xml:space="preserve"> </v>
      </c>
      <c r="BS12" s="75" t="str">
        <f t="shared" si="5"/>
        <v xml:space="preserve"> </v>
      </c>
      <c r="BT12" s="75" t="str">
        <f t="shared" ref="BT12:DI21" si="7">IF(BT$7&lt;$E12," ",IF(BT$7&gt;$F12," ","x"))</f>
        <v xml:space="preserve"> </v>
      </c>
      <c r="BU12" s="75" t="str">
        <f t="shared" si="7"/>
        <v xml:space="preserve"> </v>
      </c>
      <c r="BV12" s="75" t="str">
        <f t="shared" si="7"/>
        <v xml:space="preserve"> </v>
      </c>
      <c r="BW12" s="75" t="str">
        <f t="shared" si="7"/>
        <v xml:space="preserve"> </v>
      </c>
      <c r="BX12" s="75" t="str">
        <f t="shared" si="7"/>
        <v xml:space="preserve"> </v>
      </c>
      <c r="BY12" s="75" t="str">
        <f t="shared" si="6"/>
        <v xml:space="preserve"> </v>
      </c>
      <c r="BZ12" s="75" t="str">
        <f t="shared" si="6"/>
        <v xml:space="preserve"> </v>
      </c>
      <c r="CA12" s="75" t="str">
        <f t="shared" si="6"/>
        <v xml:space="preserve"> </v>
      </c>
      <c r="CB12" s="75" t="str">
        <f t="shared" si="6"/>
        <v xml:space="preserve"> </v>
      </c>
      <c r="CC12" s="75" t="str">
        <f t="shared" si="6"/>
        <v xml:space="preserve"> </v>
      </c>
      <c r="CD12" s="75" t="str">
        <f t="shared" si="6"/>
        <v xml:space="preserve"> </v>
      </c>
      <c r="CE12" s="75" t="str">
        <f t="shared" si="6"/>
        <v xml:space="preserve"> </v>
      </c>
      <c r="CF12" s="75" t="str">
        <f t="shared" si="6"/>
        <v xml:space="preserve"> </v>
      </c>
      <c r="CG12" s="75" t="str">
        <f t="shared" si="6"/>
        <v xml:space="preserve"> </v>
      </c>
      <c r="CH12" s="75" t="str">
        <f t="shared" si="6"/>
        <v xml:space="preserve"> </v>
      </c>
      <c r="CI12" s="75" t="str">
        <f t="shared" si="6"/>
        <v xml:space="preserve"> </v>
      </c>
      <c r="CJ12" s="75" t="str">
        <f t="shared" si="6"/>
        <v xml:space="preserve"> </v>
      </c>
      <c r="CK12" s="75" t="str">
        <f t="shared" si="6"/>
        <v xml:space="preserve"> </v>
      </c>
      <c r="CL12" s="75" t="str">
        <f t="shared" si="6"/>
        <v xml:space="preserve"> </v>
      </c>
      <c r="CM12" s="75" t="str">
        <f t="shared" si="6"/>
        <v xml:space="preserve"> </v>
      </c>
      <c r="CN12" s="75" t="str">
        <f t="shared" si="6"/>
        <v xml:space="preserve"> </v>
      </c>
      <c r="CO12" s="75" t="str">
        <f t="shared" si="6"/>
        <v xml:space="preserve"> </v>
      </c>
      <c r="CP12" s="75" t="str">
        <f t="shared" si="6"/>
        <v xml:space="preserve"> </v>
      </c>
      <c r="CQ12" s="75" t="str">
        <f t="shared" si="6"/>
        <v xml:space="preserve"> </v>
      </c>
      <c r="CR12" s="75" t="str">
        <f t="shared" si="6"/>
        <v xml:space="preserve"> </v>
      </c>
      <c r="CS12" s="75" t="str">
        <f t="shared" si="6"/>
        <v xml:space="preserve"> </v>
      </c>
      <c r="CT12" s="75" t="str">
        <f t="shared" si="6"/>
        <v xml:space="preserve"> </v>
      </c>
      <c r="CU12" s="75" t="str">
        <f t="shared" si="6"/>
        <v xml:space="preserve"> </v>
      </c>
      <c r="CV12" s="75" t="str">
        <f t="shared" si="6"/>
        <v xml:space="preserve"> </v>
      </c>
      <c r="CW12" s="75" t="str">
        <f t="shared" si="6"/>
        <v xml:space="preserve"> </v>
      </c>
      <c r="CX12" s="75" t="str">
        <f t="shared" si="6"/>
        <v xml:space="preserve"> </v>
      </c>
      <c r="CY12" s="75" t="str">
        <f t="shared" si="6"/>
        <v xml:space="preserve"> </v>
      </c>
      <c r="CZ12" s="75" t="str">
        <f t="shared" si="6"/>
        <v xml:space="preserve"> </v>
      </c>
      <c r="DA12" s="75" t="str">
        <f t="shared" si="6"/>
        <v xml:space="preserve"> </v>
      </c>
      <c r="DB12" s="75" t="str">
        <f t="shared" si="6"/>
        <v xml:space="preserve"> </v>
      </c>
      <c r="DC12" s="75" t="str">
        <f t="shared" si="6"/>
        <v xml:space="preserve"> </v>
      </c>
      <c r="DD12" s="75" t="str">
        <f t="shared" si="6"/>
        <v xml:space="preserve"> </v>
      </c>
      <c r="DE12" s="75" t="str">
        <f t="shared" si="6"/>
        <v xml:space="preserve"> </v>
      </c>
      <c r="DF12" s="75" t="str">
        <f t="shared" si="6"/>
        <v xml:space="preserve"> </v>
      </c>
      <c r="DG12" s="75" t="str">
        <f t="shared" si="6"/>
        <v xml:space="preserve"> </v>
      </c>
      <c r="DH12" s="75" t="str">
        <f t="shared" si="6"/>
        <v xml:space="preserve"> </v>
      </c>
      <c r="DI12" s="76" t="str">
        <f t="shared" si="6"/>
        <v xml:space="preserve"> </v>
      </c>
    </row>
    <row r="13" spans="1:133" ht="25.5" x14ac:dyDescent="0.2">
      <c r="A13" s="80"/>
      <c r="B13" s="83">
        <f>Responsabilites!$A12</f>
        <v>5</v>
      </c>
      <c r="C13" s="71" t="str">
        <f>Responsabilites!$B12</f>
        <v>Analyser les ressources et contraintes de l'institution</v>
      </c>
      <c r="D13" s="70">
        <f>IF(Responsabilites!AA12&gt;0,Responsabilites!AA12,IF(Responsabilites!AB12&gt;0,Responsabilites!AB12,Responsabilites!AC12))</f>
        <v>0</v>
      </c>
      <c r="E13" s="31">
        <v>40179.438437500001</v>
      </c>
      <c r="F13" s="31">
        <v>40198.438437500001</v>
      </c>
      <c r="G13" s="33">
        <f t="shared" si="4"/>
        <v>19</v>
      </c>
      <c r="H13" s="32">
        <v>0</v>
      </c>
      <c r="I13" s="75" t="str">
        <f t="shared" ref="I13:X28" si="8">IF(I$7&lt;$E13," ",IF(I$7&gt;$F13," ","x"))</f>
        <v>x</v>
      </c>
      <c r="J13" s="75" t="str">
        <f t="shared" si="8"/>
        <v>x</v>
      </c>
      <c r="K13" s="75" t="str">
        <f t="shared" si="8"/>
        <v>x</v>
      </c>
      <c r="L13" s="75" t="str">
        <f t="shared" si="8"/>
        <v xml:space="preserve"> </v>
      </c>
      <c r="M13" s="75" t="str">
        <f t="shared" si="8"/>
        <v xml:space="preserve"> </v>
      </c>
      <c r="N13" s="75" t="str">
        <f t="shared" si="8"/>
        <v xml:space="preserve"> </v>
      </c>
      <c r="O13" s="75" t="str">
        <f t="shared" si="8"/>
        <v xml:space="preserve"> </v>
      </c>
      <c r="P13" s="75" t="str">
        <f t="shared" si="8"/>
        <v xml:space="preserve"> </v>
      </c>
      <c r="Q13" s="75" t="str">
        <f t="shared" si="8"/>
        <v xml:space="preserve"> </v>
      </c>
      <c r="R13" s="75" t="str">
        <f t="shared" si="8"/>
        <v xml:space="preserve"> </v>
      </c>
      <c r="S13" s="75" t="str">
        <f t="shared" si="8"/>
        <v xml:space="preserve"> </v>
      </c>
      <c r="T13" s="75" t="str">
        <f t="shared" si="8"/>
        <v xml:space="preserve"> </v>
      </c>
      <c r="U13" s="75" t="str">
        <f t="shared" si="8"/>
        <v xml:space="preserve"> </v>
      </c>
      <c r="V13" s="75" t="str">
        <f t="shared" si="8"/>
        <v xml:space="preserve"> </v>
      </c>
      <c r="W13" s="75" t="str">
        <f t="shared" si="8"/>
        <v xml:space="preserve"> </v>
      </c>
      <c r="X13" s="75" t="str">
        <f t="shared" si="8"/>
        <v xml:space="preserve"> </v>
      </c>
      <c r="Y13" s="75" t="str">
        <f t="shared" ref="Y13:AN22" si="9">IF(Y$7&lt;$E13," ",IF(Y$7&gt;$F13," ","x"))</f>
        <v xml:space="preserve"> </v>
      </c>
      <c r="Z13" s="75" t="str">
        <f t="shared" si="9"/>
        <v xml:space="preserve"> </v>
      </c>
      <c r="AA13" s="75" t="str">
        <f t="shared" si="9"/>
        <v xml:space="preserve"> </v>
      </c>
      <c r="AB13" s="75" t="str">
        <f t="shared" si="9"/>
        <v xml:space="preserve"> </v>
      </c>
      <c r="AC13" s="75" t="str">
        <f t="shared" si="9"/>
        <v xml:space="preserve"> </v>
      </c>
      <c r="AD13" s="75" t="str">
        <f t="shared" si="9"/>
        <v xml:space="preserve"> </v>
      </c>
      <c r="AE13" s="75" t="str">
        <f t="shared" si="9"/>
        <v xml:space="preserve"> </v>
      </c>
      <c r="AF13" s="75" t="str">
        <f t="shared" si="9"/>
        <v xml:space="preserve"> </v>
      </c>
      <c r="AG13" s="75" t="str">
        <f t="shared" si="9"/>
        <v xml:space="preserve"> </v>
      </c>
      <c r="AH13" s="75" t="str">
        <f t="shared" si="9"/>
        <v xml:space="preserve"> </v>
      </c>
      <c r="AI13" s="75" t="str">
        <f t="shared" si="9"/>
        <v xml:space="preserve"> </v>
      </c>
      <c r="AJ13" s="75" t="str">
        <f t="shared" si="9"/>
        <v xml:space="preserve"> </v>
      </c>
      <c r="AK13" s="75" t="str">
        <f t="shared" si="9"/>
        <v xml:space="preserve"> </v>
      </c>
      <c r="AL13" s="75" t="str">
        <f t="shared" si="9"/>
        <v xml:space="preserve"> </v>
      </c>
      <c r="AM13" s="75" t="str">
        <f t="shared" si="9"/>
        <v xml:space="preserve"> </v>
      </c>
      <c r="AN13" s="75" t="str">
        <f t="shared" si="9"/>
        <v xml:space="preserve"> </v>
      </c>
      <c r="AO13" s="75" t="str">
        <f t="shared" ref="AO13:BD28" si="10">IF(AO$7&lt;$E13," ",IF(AO$7&gt;$F13," ","x"))</f>
        <v xml:space="preserve"> </v>
      </c>
      <c r="AP13" s="75" t="str">
        <f t="shared" si="10"/>
        <v xml:space="preserve"> </v>
      </c>
      <c r="AQ13" s="75" t="str">
        <f t="shared" si="10"/>
        <v xml:space="preserve"> </v>
      </c>
      <c r="AR13" s="75" t="str">
        <f t="shared" si="10"/>
        <v xml:space="preserve"> </v>
      </c>
      <c r="AS13" s="75" t="str">
        <f t="shared" si="10"/>
        <v xml:space="preserve"> </v>
      </c>
      <c r="AT13" s="75" t="str">
        <f t="shared" si="10"/>
        <v xml:space="preserve"> </v>
      </c>
      <c r="AU13" s="75" t="str">
        <f t="shared" si="10"/>
        <v xml:space="preserve"> </v>
      </c>
      <c r="AV13" s="75" t="str">
        <f t="shared" si="10"/>
        <v xml:space="preserve"> </v>
      </c>
      <c r="AW13" s="75" t="str">
        <f t="shared" si="10"/>
        <v xml:space="preserve"> </v>
      </c>
      <c r="AX13" s="75" t="str">
        <f t="shared" si="10"/>
        <v xml:space="preserve"> </v>
      </c>
      <c r="AY13" s="75" t="str">
        <f t="shared" si="10"/>
        <v xml:space="preserve"> </v>
      </c>
      <c r="AZ13" s="75" t="str">
        <f t="shared" si="10"/>
        <v xml:space="preserve"> </v>
      </c>
      <c r="BA13" s="75" t="str">
        <f t="shared" si="10"/>
        <v xml:space="preserve"> </v>
      </c>
      <c r="BB13" s="75" t="str">
        <f t="shared" si="10"/>
        <v xml:space="preserve"> </v>
      </c>
      <c r="BC13" s="75" t="str">
        <f t="shared" si="10"/>
        <v xml:space="preserve"> </v>
      </c>
      <c r="BD13" s="75" t="str">
        <f t="shared" si="10"/>
        <v xml:space="preserve"> </v>
      </c>
      <c r="BE13" s="75" t="str">
        <f t="shared" ref="BE13:BT28" si="11">IF(BE$7&lt;$E13," ",IF(BE$7&gt;$F13," ","x"))</f>
        <v xml:space="preserve"> </v>
      </c>
      <c r="BF13" s="75" t="str">
        <f t="shared" si="11"/>
        <v xml:space="preserve"> </v>
      </c>
      <c r="BG13" s="75" t="str">
        <f t="shared" si="11"/>
        <v xml:space="preserve"> </v>
      </c>
      <c r="BH13" s="75" t="str">
        <f t="shared" si="11"/>
        <v xml:space="preserve"> </v>
      </c>
      <c r="BI13" s="75" t="str">
        <f t="shared" si="11"/>
        <v xml:space="preserve"> </v>
      </c>
      <c r="BJ13" s="75" t="str">
        <f t="shared" si="11"/>
        <v xml:space="preserve"> </v>
      </c>
      <c r="BK13" s="75" t="str">
        <f t="shared" si="11"/>
        <v xml:space="preserve"> </v>
      </c>
      <c r="BL13" s="75" t="str">
        <f t="shared" si="11"/>
        <v xml:space="preserve"> </v>
      </c>
      <c r="BM13" s="75" t="str">
        <f t="shared" si="11"/>
        <v xml:space="preserve"> </v>
      </c>
      <c r="BN13" s="75" t="str">
        <f t="shared" si="11"/>
        <v xml:space="preserve"> </v>
      </c>
      <c r="BO13" s="75" t="str">
        <f t="shared" si="11"/>
        <v xml:space="preserve"> </v>
      </c>
      <c r="BP13" s="75" t="str">
        <f t="shared" si="11"/>
        <v xml:space="preserve"> </v>
      </c>
      <c r="BQ13" s="75" t="str">
        <f t="shared" si="11"/>
        <v xml:space="preserve"> </v>
      </c>
      <c r="BR13" s="75" t="str">
        <f t="shared" si="11"/>
        <v xml:space="preserve"> </v>
      </c>
      <c r="BS13" s="75" t="str">
        <f t="shared" si="11"/>
        <v xml:space="preserve"> </v>
      </c>
      <c r="BT13" s="75" t="str">
        <f t="shared" si="11"/>
        <v xml:space="preserve"> </v>
      </c>
      <c r="BU13" s="75" t="str">
        <f t="shared" si="7"/>
        <v xml:space="preserve"> </v>
      </c>
      <c r="BV13" s="75" t="str">
        <f t="shared" si="7"/>
        <v xml:space="preserve"> </v>
      </c>
      <c r="BW13" s="75" t="str">
        <f t="shared" si="7"/>
        <v xml:space="preserve"> </v>
      </c>
      <c r="BX13" s="75" t="str">
        <f t="shared" si="7"/>
        <v xml:space="preserve"> </v>
      </c>
      <c r="BY13" s="75" t="str">
        <f t="shared" si="6"/>
        <v xml:space="preserve"> </v>
      </c>
      <c r="BZ13" s="75" t="str">
        <f t="shared" si="6"/>
        <v xml:space="preserve"> </v>
      </c>
      <c r="CA13" s="75" t="str">
        <f t="shared" si="6"/>
        <v xml:space="preserve"> </v>
      </c>
      <c r="CB13" s="75" t="str">
        <f t="shared" si="6"/>
        <v xml:space="preserve"> </v>
      </c>
      <c r="CC13" s="75" t="str">
        <f t="shared" si="6"/>
        <v xml:space="preserve"> </v>
      </c>
      <c r="CD13" s="75" t="str">
        <f t="shared" si="6"/>
        <v xml:space="preserve"> </v>
      </c>
      <c r="CE13" s="75" t="str">
        <f t="shared" si="6"/>
        <v xml:space="preserve"> </v>
      </c>
      <c r="CF13" s="75" t="str">
        <f t="shared" si="6"/>
        <v xml:space="preserve"> </v>
      </c>
      <c r="CG13" s="75" t="str">
        <f t="shared" si="6"/>
        <v xml:space="preserve"> </v>
      </c>
      <c r="CH13" s="75" t="str">
        <f t="shared" si="6"/>
        <v xml:space="preserve"> </v>
      </c>
      <c r="CI13" s="75" t="str">
        <f t="shared" si="6"/>
        <v xml:space="preserve"> </v>
      </c>
      <c r="CJ13" s="75" t="str">
        <f t="shared" si="6"/>
        <v xml:space="preserve"> </v>
      </c>
      <c r="CK13" s="75" t="str">
        <f t="shared" si="6"/>
        <v xml:space="preserve"> </v>
      </c>
      <c r="CL13" s="75" t="str">
        <f t="shared" si="6"/>
        <v xml:space="preserve"> </v>
      </c>
      <c r="CM13" s="75" t="str">
        <f t="shared" si="6"/>
        <v xml:space="preserve"> </v>
      </c>
      <c r="CN13" s="75" t="str">
        <f t="shared" si="6"/>
        <v xml:space="preserve"> </v>
      </c>
      <c r="CO13" s="75" t="str">
        <f t="shared" si="6"/>
        <v xml:space="preserve"> </v>
      </c>
      <c r="CP13" s="75" t="str">
        <f t="shared" si="6"/>
        <v xml:space="preserve"> </v>
      </c>
      <c r="CQ13" s="75" t="str">
        <f t="shared" si="6"/>
        <v xml:space="preserve"> </v>
      </c>
      <c r="CR13" s="75" t="str">
        <f t="shared" si="6"/>
        <v xml:space="preserve"> </v>
      </c>
      <c r="CS13" s="75" t="str">
        <f t="shared" si="6"/>
        <v xml:space="preserve"> </v>
      </c>
      <c r="CT13" s="75" t="str">
        <f t="shared" si="6"/>
        <v xml:space="preserve"> </v>
      </c>
      <c r="CU13" s="75" t="str">
        <f t="shared" si="6"/>
        <v xml:space="preserve"> </v>
      </c>
      <c r="CV13" s="75" t="str">
        <f t="shared" si="6"/>
        <v xml:space="preserve"> </v>
      </c>
      <c r="CW13" s="75" t="str">
        <f t="shared" si="6"/>
        <v xml:space="preserve"> </v>
      </c>
      <c r="CX13" s="75" t="str">
        <f t="shared" si="6"/>
        <v xml:space="preserve"> </v>
      </c>
      <c r="CY13" s="75" t="str">
        <f t="shared" si="6"/>
        <v xml:space="preserve"> </v>
      </c>
      <c r="CZ13" s="75" t="str">
        <f t="shared" si="6"/>
        <v xml:space="preserve"> </v>
      </c>
      <c r="DA13" s="75" t="str">
        <f t="shared" si="6"/>
        <v xml:space="preserve"> </v>
      </c>
      <c r="DB13" s="75" t="str">
        <f t="shared" si="6"/>
        <v xml:space="preserve"> </v>
      </c>
      <c r="DC13" s="75" t="str">
        <f t="shared" si="6"/>
        <v xml:space="preserve"> </v>
      </c>
      <c r="DD13" s="75" t="str">
        <f t="shared" si="6"/>
        <v xml:space="preserve"> </v>
      </c>
      <c r="DE13" s="75" t="str">
        <f t="shared" si="6"/>
        <v xml:space="preserve"> </v>
      </c>
      <c r="DF13" s="75" t="str">
        <f t="shared" si="6"/>
        <v xml:space="preserve"> </v>
      </c>
      <c r="DG13" s="75" t="str">
        <f t="shared" si="6"/>
        <v xml:space="preserve"> </v>
      </c>
      <c r="DH13" s="75" t="str">
        <f t="shared" si="6"/>
        <v xml:space="preserve"> </v>
      </c>
      <c r="DI13" s="76" t="str">
        <f t="shared" si="6"/>
        <v xml:space="preserve"> </v>
      </c>
    </row>
    <row r="14" spans="1:133" ht="25.5" x14ac:dyDescent="0.2">
      <c r="A14" s="80"/>
      <c r="B14" s="83">
        <f>Responsabilites!$A13</f>
        <v>6</v>
      </c>
      <c r="C14" s="71" t="str">
        <f>Responsabilites!$B13</f>
        <v>Établir les cibles d'apprentissage et préalables de la formation (ED0300)</v>
      </c>
      <c r="D14" s="70">
        <f>IF(Responsabilites!AA13&gt;0,Responsabilites!AA13,IF(Responsabilites!AB13&gt;0,Responsabilites!AB13,Responsabilites!AC13))</f>
        <v>0</v>
      </c>
      <c r="E14" s="31">
        <v>40198.438437500001</v>
      </c>
      <c r="F14" s="31">
        <v>40208.438437500001</v>
      </c>
      <c r="G14" s="33">
        <f>F14-E14</f>
        <v>10</v>
      </c>
      <c r="H14" s="32">
        <v>0</v>
      </c>
      <c r="I14" s="75" t="str">
        <f t="shared" si="8"/>
        <v xml:space="preserve"> </v>
      </c>
      <c r="J14" s="75" t="str">
        <f t="shared" si="8"/>
        <v xml:space="preserve"> </v>
      </c>
      <c r="K14" s="75" t="str">
        <f t="shared" si="8"/>
        <v xml:space="preserve"> </v>
      </c>
      <c r="L14" s="75" t="str">
        <f t="shared" si="8"/>
        <v>x</v>
      </c>
      <c r="M14" s="75" t="str">
        <f t="shared" si="8"/>
        <v>x</v>
      </c>
      <c r="N14" s="75" t="str">
        <f t="shared" si="8"/>
        <v xml:space="preserve"> </v>
      </c>
      <c r="O14" s="75" t="str">
        <f t="shared" si="8"/>
        <v xml:space="preserve"> </v>
      </c>
      <c r="P14" s="75" t="str">
        <f t="shared" si="8"/>
        <v xml:space="preserve"> </v>
      </c>
      <c r="Q14" s="75" t="str">
        <f t="shared" si="8"/>
        <v xml:space="preserve"> </v>
      </c>
      <c r="R14" s="75" t="str">
        <f t="shared" si="8"/>
        <v xml:space="preserve"> </v>
      </c>
      <c r="S14" s="75" t="str">
        <f t="shared" si="8"/>
        <v xml:space="preserve"> </v>
      </c>
      <c r="T14" s="75" t="str">
        <f t="shared" si="8"/>
        <v xml:space="preserve"> </v>
      </c>
      <c r="U14" s="75" t="str">
        <f t="shared" si="8"/>
        <v xml:space="preserve"> </v>
      </c>
      <c r="V14" s="75" t="str">
        <f t="shared" si="8"/>
        <v xml:space="preserve"> </v>
      </c>
      <c r="W14" s="75" t="str">
        <f t="shared" si="8"/>
        <v xml:space="preserve"> </v>
      </c>
      <c r="X14" s="75" t="str">
        <f t="shared" si="8"/>
        <v xml:space="preserve"> </v>
      </c>
      <c r="Y14" s="75" t="str">
        <f t="shared" si="9"/>
        <v xml:space="preserve"> </v>
      </c>
      <c r="Z14" s="75" t="str">
        <f t="shared" si="9"/>
        <v xml:space="preserve"> </v>
      </c>
      <c r="AA14" s="75" t="str">
        <f t="shared" si="9"/>
        <v xml:space="preserve"> </v>
      </c>
      <c r="AB14" s="75" t="str">
        <f t="shared" si="9"/>
        <v xml:space="preserve"> </v>
      </c>
      <c r="AC14" s="75" t="str">
        <f t="shared" si="9"/>
        <v xml:space="preserve"> </v>
      </c>
      <c r="AD14" s="75" t="str">
        <f t="shared" si="9"/>
        <v xml:space="preserve"> </v>
      </c>
      <c r="AE14" s="75" t="str">
        <f t="shared" si="9"/>
        <v xml:space="preserve"> </v>
      </c>
      <c r="AF14" s="75" t="str">
        <f t="shared" si="9"/>
        <v xml:space="preserve"> </v>
      </c>
      <c r="AG14" s="75" t="str">
        <f t="shared" si="9"/>
        <v xml:space="preserve"> </v>
      </c>
      <c r="AH14" s="75" t="str">
        <f t="shared" si="9"/>
        <v xml:space="preserve"> </v>
      </c>
      <c r="AI14" s="75" t="str">
        <f t="shared" si="9"/>
        <v xml:space="preserve"> </v>
      </c>
      <c r="AJ14" s="75" t="str">
        <f t="shared" si="9"/>
        <v xml:space="preserve"> </v>
      </c>
      <c r="AK14" s="75" t="str">
        <f t="shared" si="9"/>
        <v xml:space="preserve"> </v>
      </c>
      <c r="AL14" s="75" t="str">
        <f t="shared" si="9"/>
        <v xml:space="preserve"> </v>
      </c>
      <c r="AM14" s="75" t="str">
        <f t="shared" si="9"/>
        <v xml:space="preserve"> </v>
      </c>
      <c r="AN14" s="75" t="str">
        <f t="shared" si="9"/>
        <v xml:space="preserve"> </v>
      </c>
      <c r="AO14" s="75" t="str">
        <f t="shared" si="10"/>
        <v xml:space="preserve"> </v>
      </c>
      <c r="AP14" s="75" t="str">
        <f t="shared" si="10"/>
        <v xml:space="preserve"> </v>
      </c>
      <c r="AQ14" s="75" t="str">
        <f t="shared" si="10"/>
        <v xml:space="preserve"> </v>
      </c>
      <c r="AR14" s="75" t="str">
        <f t="shared" si="10"/>
        <v xml:space="preserve"> </v>
      </c>
      <c r="AS14" s="75" t="str">
        <f t="shared" si="10"/>
        <v xml:space="preserve"> </v>
      </c>
      <c r="AT14" s="75" t="str">
        <f t="shared" si="10"/>
        <v xml:space="preserve"> </v>
      </c>
      <c r="AU14" s="75" t="str">
        <f t="shared" si="10"/>
        <v xml:space="preserve"> </v>
      </c>
      <c r="AV14" s="75" t="str">
        <f t="shared" si="10"/>
        <v xml:space="preserve"> </v>
      </c>
      <c r="AW14" s="75" t="str">
        <f t="shared" si="10"/>
        <v xml:space="preserve"> </v>
      </c>
      <c r="AX14" s="75" t="str">
        <f t="shared" si="10"/>
        <v xml:space="preserve"> </v>
      </c>
      <c r="AY14" s="75" t="str">
        <f t="shared" si="10"/>
        <v xml:space="preserve"> </v>
      </c>
      <c r="AZ14" s="75" t="str">
        <f t="shared" si="10"/>
        <v xml:space="preserve"> </v>
      </c>
      <c r="BA14" s="75" t="str">
        <f t="shared" si="10"/>
        <v xml:space="preserve"> </v>
      </c>
      <c r="BB14" s="75" t="str">
        <f t="shared" si="10"/>
        <v xml:space="preserve"> </v>
      </c>
      <c r="BC14" s="75" t="str">
        <f t="shared" si="10"/>
        <v xml:space="preserve"> </v>
      </c>
      <c r="BD14" s="75" t="str">
        <f t="shared" si="10"/>
        <v xml:space="preserve"> </v>
      </c>
      <c r="BE14" s="75" t="str">
        <f t="shared" si="11"/>
        <v xml:space="preserve"> </v>
      </c>
      <c r="BF14" s="75" t="str">
        <f t="shared" si="11"/>
        <v xml:space="preserve"> </v>
      </c>
      <c r="BG14" s="75" t="str">
        <f t="shared" si="11"/>
        <v xml:space="preserve"> </v>
      </c>
      <c r="BH14" s="75" t="str">
        <f t="shared" si="11"/>
        <v xml:space="preserve"> </v>
      </c>
      <c r="BI14" s="75" t="str">
        <f t="shared" si="11"/>
        <v xml:space="preserve"> </v>
      </c>
      <c r="BJ14" s="75" t="str">
        <f t="shared" si="11"/>
        <v xml:space="preserve"> </v>
      </c>
      <c r="BK14" s="75" t="str">
        <f t="shared" si="11"/>
        <v xml:space="preserve"> </v>
      </c>
      <c r="BL14" s="75" t="str">
        <f t="shared" si="11"/>
        <v xml:space="preserve"> </v>
      </c>
      <c r="BM14" s="75" t="str">
        <f t="shared" si="11"/>
        <v xml:space="preserve"> </v>
      </c>
      <c r="BN14" s="75" t="str">
        <f t="shared" si="11"/>
        <v xml:space="preserve"> </v>
      </c>
      <c r="BO14" s="75" t="str">
        <f t="shared" si="11"/>
        <v xml:space="preserve"> </v>
      </c>
      <c r="BP14" s="75" t="str">
        <f t="shared" si="11"/>
        <v xml:space="preserve"> </v>
      </c>
      <c r="BQ14" s="75" t="str">
        <f t="shared" si="11"/>
        <v xml:space="preserve"> </v>
      </c>
      <c r="BR14" s="75" t="str">
        <f t="shared" si="11"/>
        <v xml:space="preserve"> </v>
      </c>
      <c r="BS14" s="75" t="str">
        <f t="shared" si="11"/>
        <v xml:space="preserve"> </v>
      </c>
      <c r="BT14" s="75" t="str">
        <f t="shared" si="11"/>
        <v xml:space="preserve"> </v>
      </c>
      <c r="BU14" s="75" t="str">
        <f t="shared" si="7"/>
        <v xml:space="preserve"> </v>
      </c>
      <c r="BV14" s="75" t="str">
        <f t="shared" si="7"/>
        <v xml:space="preserve"> </v>
      </c>
      <c r="BW14" s="75" t="str">
        <f t="shared" si="7"/>
        <v xml:space="preserve"> </v>
      </c>
      <c r="BX14" s="75" t="str">
        <f t="shared" si="7"/>
        <v xml:space="preserve"> </v>
      </c>
      <c r="BY14" s="75" t="str">
        <f t="shared" si="6"/>
        <v xml:space="preserve"> </v>
      </c>
      <c r="BZ14" s="75" t="str">
        <f t="shared" si="6"/>
        <v xml:space="preserve"> </v>
      </c>
      <c r="CA14" s="75" t="str">
        <f t="shared" si="6"/>
        <v xml:space="preserve"> </v>
      </c>
      <c r="CB14" s="75" t="str">
        <f t="shared" si="6"/>
        <v xml:space="preserve"> </v>
      </c>
      <c r="CC14" s="75" t="str">
        <f t="shared" si="6"/>
        <v xml:space="preserve"> </v>
      </c>
      <c r="CD14" s="75" t="str">
        <f t="shared" si="6"/>
        <v xml:space="preserve"> </v>
      </c>
      <c r="CE14" s="75" t="str">
        <f t="shared" si="6"/>
        <v xml:space="preserve"> </v>
      </c>
      <c r="CF14" s="75" t="str">
        <f t="shared" si="6"/>
        <v xml:space="preserve"> </v>
      </c>
      <c r="CG14" s="75" t="str">
        <f t="shared" si="6"/>
        <v xml:space="preserve"> </v>
      </c>
      <c r="CH14" s="75" t="str">
        <f t="shared" si="6"/>
        <v xml:space="preserve"> </v>
      </c>
      <c r="CI14" s="75" t="str">
        <f t="shared" si="6"/>
        <v xml:space="preserve"> </v>
      </c>
      <c r="CJ14" s="75" t="str">
        <f t="shared" si="6"/>
        <v xml:space="preserve"> </v>
      </c>
      <c r="CK14" s="75" t="str">
        <f t="shared" si="6"/>
        <v xml:space="preserve"> </v>
      </c>
      <c r="CL14" s="75" t="str">
        <f t="shared" si="6"/>
        <v xml:space="preserve"> </v>
      </c>
      <c r="CM14" s="75" t="str">
        <f t="shared" si="6"/>
        <v xml:space="preserve"> </v>
      </c>
      <c r="CN14" s="75" t="str">
        <f t="shared" si="6"/>
        <v xml:space="preserve"> </v>
      </c>
      <c r="CO14" s="75" t="str">
        <f t="shared" si="6"/>
        <v xml:space="preserve"> </v>
      </c>
      <c r="CP14" s="75" t="str">
        <f t="shared" si="6"/>
        <v xml:space="preserve"> </v>
      </c>
      <c r="CQ14" s="75" t="str">
        <f t="shared" si="6"/>
        <v xml:space="preserve"> </v>
      </c>
      <c r="CR14" s="75" t="str">
        <f t="shared" si="6"/>
        <v xml:space="preserve"> </v>
      </c>
      <c r="CS14" s="75" t="str">
        <f t="shared" si="6"/>
        <v xml:space="preserve"> </v>
      </c>
      <c r="CT14" s="75" t="str">
        <f t="shared" si="6"/>
        <v xml:space="preserve"> </v>
      </c>
      <c r="CU14" s="75" t="str">
        <f t="shared" si="6"/>
        <v xml:space="preserve"> </v>
      </c>
      <c r="CV14" s="75" t="str">
        <f t="shared" si="6"/>
        <v xml:space="preserve"> </v>
      </c>
      <c r="CW14" s="75" t="str">
        <f t="shared" si="6"/>
        <v xml:space="preserve"> </v>
      </c>
      <c r="CX14" s="75" t="str">
        <f t="shared" si="6"/>
        <v xml:space="preserve"> </v>
      </c>
      <c r="CY14" s="75" t="str">
        <f t="shared" si="6"/>
        <v xml:space="preserve"> </v>
      </c>
      <c r="CZ14" s="75" t="str">
        <f t="shared" si="6"/>
        <v xml:space="preserve"> </v>
      </c>
      <c r="DA14" s="75" t="str">
        <f t="shared" si="6"/>
        <v xml:space="preserve"> </v>
      </c>
      <c r="DB14" s="75" t="str">
        <f t="shared" si="6"/>
        <v xml:space="preserve"> </v>
      </c>
      <c r="DC14" s="75" t="str">
        <f t="shared" si="6"/>
        <v xml:space="preserve"> </v>
      </c>
      <c r="DD14" s="75" t="str">
        <f t="shared" si="6"/>
        <v xml:space="preserve"> </v>
      </c>
      <c r="DE14" s="75" t="str">
        <f t="shared" si="6"/>
        <v xml:space="preserve"> </v>
      </c>
      <c r="DF14" s="75" t="str">
        <f t="shared" si="6"/>
        <v xml:space="preserve"> </v>
      </c>
      <c r="DG14" s="75" t="str">
        <f t="shared" si="6"/>
        <v xml:space="preserve"> </v>
      </c>
      <c r="DH14" s="75" t="str">
        <f t="shared" si="6"/>
        <v xml:space="preserve"> </v>
      </c>
      <c r="DI14" s="76" t="str">
        <f t="shared" si="6"/>
        <v xml:space="preserve"> </v>
      </c>
    </row>
    <row r="15" spans="1:133" ht="25.5" x14ac:dyDescent="0.2">
      <c r="A15" s="80"/>
      <c r="B15" s="83">
        <f>Responsabilites!$A14</f>
        <v>7</v>
      </c>
      <c r="C15" s="71" t="str">
        <f>Responsabilites!$B14</f>
        <v>Établir les catégories de contenus à inclure et leurs particularités (ED Carte conceptuelle)</v>
      </c>
      <c r="D15" s="70">
        <f>IF(Responsabilites!AA14&gt;0,Responsabilites!AA14,IF(Responsabilites!AB14&gt;0,Responsabilites!AB14,Responsabilites!AC14))</f>
        <v>0</v>
      </c>
      <c r="E15" s="31">
        <v>40198.438437500001</v>
      </c>
      <c r="F15" s="31">
        <v>40208.438437500001</v>
      </c>
      <c r="G15" s="33">
        <f t="shared" si="4"/>
        <v>10</v>
      </c>
      <c r="H15" s="32">
        <v>0</v>
      </c>
      <c r="I15" s="75" t="str">
        <f t="shared" si="8"/>
        <v xml:space="preserve"> </v>
      </c>
      <c r="J15" s="75" t="str">
        <f t="shared" si="8"/>
        <v xml:space="preserve"> </v>
      </c>
      <c r="K15" s="75" t="str">
        <f t="shared" si="8"/>
        <v xml:space="preserve"> </v>
      </c>
      <c r="L15" s="75" t="str">
        <f t="shared" si="8"/>
        <v>x</v>
      </c>
      <c r="M15" s="75" t="str">
        <f t="shared" si="8"/>
        <v>x</v>
      </c>
      <c r="N15" s="75" t="str">
        <f t="shared" si="8"/>
        <v xml:space="preserve"> </v>
      </c>
      <c r="O15" s="75" t="str">
        <f t="shared" si="8"/>
        <v xml:space="preserve"> </v>
      </c>
      <c r="P15" s="75" t="str">
        <f t="shared" si="8"/>
        <v xml:space="preserve"> </v>
      </c>
      <c r="Q15" s="75" t="str">
        <f t="shared" si="8"/>
        <v xml:space="preserve"> </v>
      </c>
      <c r="R15" s="75" t="str">
        <f t="shared" si="8"/>
        <v xml:space="preserve"> </v>
      </c>
      <c r="S15" s="75" t="str">
        <f t="shared" si="8"/>
        <v xml:space="preserve"> </v>
      </c>
      <c r="T15" s="75" t="str">
        <f t="shared" si="8"/>
        <v xml:space="preserve"> </v>
      </c>
      <c r="U15" s="75" t="str">
        <f t="shared" si="8"/>
        <v xml:space="preserve"> </v>
      </c>
      <c r="V15" s="75" t="str">
        <f t="shared" si="8"/>
        <v xml:space="preserve"> </v>
      </c>
      <c r="W15" s="75" t="str">
        <f t="shared" si="8"/>
        <v xml:space="preserve"> </v>
      </c>
      <c r="X15" s="75" t="str">
        <f t="shared" si="8"/>
        <v xml:space="preserve"> </v>
      </c>
      <c r="Y15" s="75" t="str">
        <f t="shared" si="9"/>
        <v xml:space="preserve"> </v>
      </c>
      <c r="Z15" s="75" t="str">
        <f t="shared" si="9"/>
        <v xml:space="preserve"> </v>
      </c>
      <c r="AA15" s="75" t="str">
        <f t="shared" si="9"/>
        <v xml:space="preserve"> </v>
      </c>
      <c r="AB15" s="75" t="str">
        <f t="shared" si="9"/>
        <v xml:space="preserve"> </v>
      </c>
      <c r="AC15" s="75" t="str">
        <f t="shared" si="9"/>
        <v xml:space="preserve"> </v>
      </c>
      <c r="AD15" s="75" t="str">
        <f t="shared" si="9"/>
        <v xml:space="preserve"> </v>
      </c>
      <c r="AE15" s="75" t="str">
        <f t="shared" si="9"/>
        <v xml:space="preserve"> </v>
      </c>
      <c r="AF15" s="75" t="str">
        <f t="shared" si="9"/>
        <v xml:space="preserve"> </v>
      </c>
      <c r="AG15" s="75" t="str">
        <f t="shared" si="9"/>
        <v xml:space="preserve"> </v>
      </c>
      <c r="AH15" s="75" t="str">
        <f t="shared" si="9"/>
        <v xml:space="preserve"> </v>
      </c>
      <c r="AI15" s="75" t="str">
        <f t="shared" si="9"/>
        <v xml:space="preserve"> </v>
      </c>
      <c r="AJ15" s="75" t="str">
        <f t="shared" si="9"/>
        <v xml:space="preserve"> </v>
      </c>
      <c r="AK15" s="75" t="str">
        <f t="shared" si="9"/>
        <v xml:space="preserve"> </v>
      </c>
      <c r="AL15" s="75" t="str">
        <f t="shared" si="9"/>
        <v xml:space="preserve"> </v>
      </c>
      <c r="AM15" s="75" t="str">
        <f t="shared" si="9"/>
        <v xml:space="preserve"> </v>
      </c>
      <c r="AN15" s="75" t="str">
        <f t="shared" si="9"/>
        <v xml:space="preserve"> </v>
      </c>
      <c r="AO15" s="75" t="str">
        <f t="shared" si="10"/>
        <v xml:space="preserve"> </v>
      </c>
      <c r="AP15" s="75" t="str">
        <f t="shared" si="10"/>
        <v xml:space="preserve"> </v>
      </c>
      <c r="AQ15" s="75" t="str">
        <f t="shared" si="10"/>
        <v xml:space="preserve"> </v>
      </c>
      <c r="AR15" s="75" t="str">
        <f t="shared" si="10"/>
        <v xml:space="preserve"> </v>
      </c>
      <c r="AS15" s="75" t="str">
        <f t="shared" si="10"/>
        <v xml:space="preserve"> </v>
      </c>
      <c r="AT15" s="75" t="str">
        <f t="shared" si="10"/>
        <v xml:space="preserve"> </v>
      </c>
      <c r="AU15" s="75" t="str">
        <f t="shared" si="10"/>
        <v xml:space="preserve"> </v>
      </c>
      <c r="AV15" s="75" t="str">
        <f t="shared" si="10"/>
        <v xml:space="preserve"> </v>
      </c>
      <c r="AW15" s="75" t="str">
        <f t="shared" si="10"/>
        <v xml:space="preserve"> </v>
      </c>
      <c r="AX15" s="75" t="str">
        <f t="shared" si="10"/>
        <v xml:space="preserve"> </v>
      </c>
      <c r="AY15" s="75" t="str">
        <f t="shared" si="10"/>
        <v xml:space="preserve"> </v>
      </c>
      <c r="AZ15" s="75" t="str">
        <f t="shared" si="10"/>
        <v xml:space="preserve"> </v>
      </c>
      <c r="BA15" s="75" t="str">
        <f t="shared" si="10"/>
        <v xml:space="preserve"> </v>
      </c>
      <c r="BB15" s="75" t="str">
        <f t="shared" si="10"/>
        <v xml:space="preserve"> </v>
      </c>
      <c r="BC15" s="75" t="str">
        <f t="shared" si="10"/>
        <v xml:space="preserve"> </v>
      </c>
      <c r="BD15" s="75" t="str">
        <f t="shared" si="10"/>
        <v xml:space="preserve"> </v>
      </c>
      <c r="BE15" s="75" t="str">
        <f t="shared" si="11"/>
        <v xml:space="preserve"> </v>
      </c>
      <c r="BF15" s="75" t="str">
        <f t="shared" si="11"/>
        <v xml:space="preserve"> </v>
      </c>
      <c r="BG15" s="75" t="str">
        <f t="shared" si="11"/>
        <v xml:space="preserve"> </v>
      </c>
      <c r="BH15" s="75" t="str">
        <f t="shared" si="11"/>
        <v xml:space="preserve"> </v>
      </c>
      <c r="BI15" s="75" t="str">
        <f t="shared" si="11"/>
        <v xml:space="preserve"> </v>
      </c>
      <c r="BJ15" s="75" t="str">
        <f t="shared" si="11"/>
        <v xml:space="preserve"> </v>
      </c>
      <c r="BK15" s="75" t="str">
        <f t="shared" si="11"/>
        <v xml:space="preserve"> </v>
      </c>
      <c r="BL15" s="75" t="str">
        <f t="shared" si="11"/>
        <v xml:space="preserve"> </v>
      </c>
      <c r="BM15" s="75" t="str">
        <f t="shared" si="11"/>
        <v xml:space="preserve"> </v>
      </c>
      <c r="BN15" s="75" t="str">
        <f t="shared" si="11"/>
        <v xml:space="preserve"> </v>
      </c>
      <c r="BO15" s="75" t="str">
        <f t="shared" si="11"/>
        <v xml:space="preserve"> </v>
      </c>
      <c r="BP15" s="75" t="str">
        <f t="shared" si="11"/>
        <v xml:space="preserve"> </v>
      </c>
      <c r="BQ15" s="75" t="str">
        <f t="shared" si="11"/>
        <v xml:space="preserve"> </v>
      </c>
      <c r="BR15" s="75" t="str">
        <f t="shared" si="11"/>
        <v xml:space="preserve"> </v>
      </c>
      <c r="BS15" s="75" t="str">
        <f t="shared" si="11"/>
        <v xml:space="preserve"> </v>
      </c>
      <c r="BT15" s="75" t="str">
        <f t="shared" si="11"/>
        <v xml:space="preserve"> </v>
      </c>
      <c r="BU15" s="75" t="str">
        <f t="shared" si="7"/>
        <v xml:space="preserve"> </v>
      </c>
      <c r="BV15" s="75" t="str">
        <f t="shared" si="7"/>
        <v xml:space="preserve"> </v>
      </c>
      <c r="BW15" s="75" t="str">
        <f t="shared" si="7"/>
        <v xml:space="preserve"> </v>
      </c>
      <c r="BX15" s="75" t="str">
        <f t="shared" si="7"/>
        <v xml:space="preserve"> </v>
      </c>
      <c r="BY15" s="75" t="str">
        <f t="shared" si="6"/>
        <v xml:space="preserve"> </v>
      </c>
      <c r="BZ15" s="75" t="str">
        <f t="shared" si="6"/>
        <v xml:space="preserve"> </v>
      </c>
      <c r="CA15" s="75" t="str">
        <f t="shared" si="6"/>
        <v xml:space="preserve"> </v>
      </c>
      <c r="CB15" s="75" t="str">
        <f t="shared" si="6"/>
        <v xml:space="preserve"> </v>
      </c>
      <c r="CC15" s="75" t="str">
        <f t="shared" si="6"/>
        <v xml:space="preserve"> </v>
      </c>
      <c r="CD15" s="75" t="str">
        <f t="shared" si="6"/>
        <v xml:space="preserve"> </v>
      </c>
      <c r="CE15" s="75" t="str">
        <f t="shared" si="6"/>
        <v xml:space="preserve"> </v>
      </c>
      <c r="CF15" s="75" t="str">
        <f t="shared" si="6"/>
        <v xml:space="preserve"> </v>
      </c>
      <c r="CG15" s="75" t="str">
        <f t="shared" si="6"/>
        <v xml:space="preserve"> </v>
      </c>
      <c r="CH15" s="75" t="str">
        <f t="shared" si="6"/>
        <v xml:space="preserve"> </v>
      </c>
      <c r="CI15" s="75" t="str">
        <f t="shared" si="6"/>
        <v xml:space="preserve"> </v>
      </c>
      <c r="CJ15" s="75" t="str">
        <f t="shared" si="6"/>
        <v xml:space="preserve"> </v>
      </c>
      <c r="CK15" s="75" t="str">
        <f t="shared" si="6"/>
        <v xml:space="preserve"> </v>
      </c>
      <c r="CL15" s="75" t="str">
        <f t="shared" si="6"/>
        <v xml:space="preserve"> </v>
      </c>
      <c r="CM15" s="75" t="str">
        <f t="shared" si="6"/>
        <v xml:space="preserve"> </v>
      </c>
      <c r="CN15" s="75" t="str">
        <f t="shared" si="6"/>
        <v xml:space="preserve"> </v>
      </c>
      <c r="CO15" s="75" t="str">
        <f t="shared" si="6"/>
        <v xml:space="preserve"> </v>
      </c>
      <c r="CP15" s="75" t="str">
        <f t="shared" si="6"/>
        <v xml:space="preserve"> </v>
      </c>
      <c r="CQ15" s="75" t="str">
        <f t="shared" si="6"/>
        <v xml:space="preserve"> </v>
      </c>
      <c r="CR15" s="75" t="str">
        <f t="shared" si="6"/>
        <v xml:space="preserve"> </v>
      </c>
      <c r="CS15" s="75" t="str">
        <f t="shared" si="6"/>
        <v xml:space="preserve"> </v>
      </c>
      <c r="CT15" s="75" t="str">
        <f t="shared" ref="CT15:DI15" si="12">IF(CT$7&lt;$E15," ",IF(CT$7&gt;$F15," ","x"))</f>
        <v xml:space="preserve"> </v>
      </c>
      <c r="CU15" s="75" t="str">
        <f t="shared" si="12"/>
        <v xml:space="preserve"> </v>
      </c>
      <c r="CV15" s="75" t="str">
        <f t="shared" si="12"/>
        <v xml:space="preserve"> </v>
      </c>
      <c r="CW15" s="75" t="str">
        <f t="shared" si="12"/>
        <v xml:space="preserve"> </v>
      </c>
      <c r="CX15" s="75" t="str">
        <f t="shared" si="12"/>
        <v xml:space="preserve"> </v>
      </c>
      <c r="CY15" s="75" t="str">
        <f t="shared" si="12"/>
        <v xml:space="preserve"> </v>
      </c>
      <c r="CZ15" s="75" t="str">
        <f t="shared" si="12"/>
        <v xml:space="preserve"> </v>
      </c>
      <c r="DA15" s="75" t="str">
        <f t="shared" si="12"/>
        <v xml:space="preserve"> </v>
      </c>
      <c r="DB15" s="75" t="str">
        <f t="shared" si="12"/>
        <v xml:space="preserve"> </v>
      </c>
      <c r="DC15" s="75" t="str">
        <f t="shared" si="12"/>
        <v xml:space="preserve"> </v>
      </c>
      <c r="DD15" s="75" t="str">
        <f t="shared" si="12"/>
        <v xml:space="preserve"> </v>
      </c>
      <c r="DE15" s="75" t="str">
        <f t="shared" si="12"/>
        <v xml:space="preserve"> </v>
      </c>
      <c r="DF15" s="75" t="str">
        <f t="shared" si="12"/>
        <v xml:space="preserve"> </v>
      </c>
      <c r="DG15" s="75" t="str">
        <f t="shared" si="12"/>
        <v xml:space="preserve"> </v>
      </c>
      <c r="DH15" s="75" t="str">
        <f t="shared" si="12"/>
        <v xml:space="preserve"> </v>
      </c>
      <c r="DI15" s="76" t="str">
        <f t="shared" si="12"/>
        <v xml:space="preserve"> </v>
      </c>
    </row>
    <row r="16" spans="1:133" ht="25.5" x14ac:dyDescent="0.2">
      <c r="A16" s="80"/>
      <c r="B16" s="83">
        <f>Responsabilites!$A15</f>
        <v>8</v>
      </c>
      <c r="C16" s="71" t="str">
        <f>Responsabilites!$B15</f>
        <v>Déterminer les catégories d'évènement d'apprentissage à prévoir (ED0400)</v>
      </c>
      <c r="D16" s="70">
        <f>IF(Responsabilites!AA15&gt;0,Responsabilites!AA15,IF(Responsabilites!AB15&gt;0,Responsabilites!AB15,Responsabilites!AC15))</f>
        <v>0</v>
      </c>
      <c r="E16" s="31">
        <v>40198.438437500001</v>
      </c>
      <c r="F16" s="31">
        <v>40208.438437500001</v>
      </c>
      <c r="G16" s="33">
        <f>F16-E16</f>
        <v>10</v>
      </c>
      <c r="H16" s="32">
        <v>0</v>
      </c>
      <c r="I16" s="75" t="str">
        <f t="shared" si="8"/>
        <v xml:space="preserve"> </v>
      </c>
      <c r="J16" s="75" t="str">
        <f t="shared" si="8"/>
        <v xml:space="preserve"> </v>
      </c>
      <c r="K16" s="75" t="str">
        <f t="shared" si="8"/>
        <v xml:space="preserve"> </v>
      </c>
      <c r="L16" s="75" t="str">
        <f t="shared" si="8"/>
        <v>x</v>
      </c>
      <c r="M16" s="75" t="str">
        <f t="shared" si="8"/>
        <v>x</v>
      </c>
      <c r="N16" s="75" t="str">
        <f t="shared" si="8"/>
        <v xml:space="preserve"> </v>
      </c>
      <c r="O16" s="75" t="str">
        <f t="shared" si="8"/>
        <v xml:space="preserve"> </v>
      </c>
      <c r="P16" s="75" t="str">
        <f t="shared" si="8"/>
        <v xml:space="preserve"> </v>
      </c>
      <c r="Q16" s="75" t="str">
        <f t="shared" si="8"/>
        <v xml:space="preserve"> </v>
      </c>
      <c r="R16" s="75" t="str">
        <f t="shared" si="8"/>
        <v xml:space="preserve"> </v>
      </c>
      <c r="S16" s="75" t="str">
        <f t="shared" si="8"/>
        <v xml:space="preserve"> </v>
      </c>
      <c r="T16" s="75" t="str">
        <f t="shared" si="8"/>
        <v xml:space="preserve"> </v>
      </c>
      <c r="U16" s="75" t="str">
        <f t="shared" si="8"/>
        <v xml:space="preserve"> </v>
      </c>
      <c r="V16" s="75" t="str">
        <f t="shared" si="8"/>
        <v xml:space="preserve"> </v>
      </c>
      <c r="W16" s="75" t="str">
        <f t="shared" si="8"/>
        <v xml:space="preserve"> </v>
      </c>
      <c r="X16" s="75" t="str">
        <f t="shared" si="8"/>
        <v xml:space="preserve"> </v>
      </c>
      <c r="Y16" s="75" t="str">
        <f t="shared" si="9"/>
        <v xml:space="preserve"> </v>
      </c>
      <c r="Z16" s="75" t="str">
        <f t="shared" si="9"/>
        <v xml:space="preserve"> </v>
      </c>
      <c r="AA16" s="75" t="str">
        <f t="shared" si="9"/>
        <v xml:space="preserve"> </v>
      </c>
      <c r="AB16" s="75" t="str">
        <f t="shared" si="9"/>
        <v xml:space="preserve"> </v>
      </c>
      <c r="AC16" s="75" t="str">
        <f t="shared" si="9"/>
        <v xml:space="preserve"> </v>
      </c>
      <c r="AD16" s="75" t="str">
        <f t="shared" si="9"/>
        <v xml:space="preserve"> </v>
      </c>
      <c r="AE16" s="75" t="str">
        <f t="shared" si="9"/>
        <v xml:space="preserve"> </v>
      </c>
      <c r="AF16" s="75" t="str">
        <f t="shared" si="9"/>
        <v xml:space="preserve"> </v>
      </c>
      <c r="AG16" s="75" t="str">
        <f t="shared" si="9"/>
        <v xml:space="preserve"> </v>
      </c>
      <c r="AH16" s="75" t="str">
        <f t="shared" si="9"/>
        <v xml:space="preserve"> </v>
      </c>
      <c r="AI16" s="75" t="str">
        <f t="shared" si="9"/>
        <v xml:space="preserve"> </v>
      </c>
      <c r="AJ16" s="75" t="str">
        <f t="shared" si="9"/>
        <v xml:space="preserve"> </v>
      </c>
      <c r="AK16" s="75" t="str">
        <f t="shared" si="9"/>
        <v xml:space="preserve"> </v>
      </c>
      <c r="AL16" s="75" t="str">
        <f t="shared" si="9"/>
        <v xml:space="preserve"> </v>
      </c>
      <c r="AM16" s="75" t="str">
        <f t="shared" si="9"/>
        <v xml:space="preserve"> </v>
      </c>
      <c r="AN16" s="75" t="str">
        <f t="shared" si="9"/>
        <v xml:space="preserve"> </v>
      </c>
      <c r="AO16" s="75" t="str">
        <f t="shared" si="10"/>
        <v xml:space="preserve"> </v>
      </c>
      <c r="AP16" s="75" t="str">
        <f t="shared" si="10"/>
        <v xml:space="preserve"> </v>
      </c>
      <c r="AQ16" s="75" t="str">
        <f t="shared" si="10"/>
        <v xml:space="preserve"> </v>
      </c>
      <c r="AR16" s="75" t="str">
        <f t="shared" si="10"/>
        <v xml:space="preserve"> </v>
      </c>
      <c r="AS16" s="75" t="str">
        <f t="shared" si="10"/>
        <v xml:space="preserve"> </v>
      </c>
      <c r="AT16" s="75" t="str">
        <f t="shared" si="10"/>
        <v xml:space="preserve"> </v>
      </c>
      <c r="AU16" s="75" t="str">
        <f t="shared" si="10"/>
        <v xml:space="preserve"> </v>
      </c>
      <c r="AV16" s="75" t="str">
        <f t="shared" si="10"/>
        <v xml:space="preserve"> </v>
      </c>
      <c r="AW16" s="75" t="str">
        <f t="shared" si="10"/>
        <v xml:space="preserve"> </v>
      </c>
      <c r="AX16" s="75" t="str">
        <f t="shared" si="10"/>
        <v xml:space="preserve"> </v>
      </c>
      <c r="AY16" s="75" t="str">
        <f t="shared" si="10"/>
        <v xml:space="preserve"> </v>
      </c>
      <c r="AZ16" s="75" t="str">
        <f t="shared" si="10"/>
        <v xml:space="preserve"> </v>
      </c>
      <c r="BA16" s="75" t="str">
        <f t="shared" si="10"/>
        <v xml:space="preserve"> </v>
      </c>
      <c r="BB16" s="75" t="str">
        <f t="shared" si="10"/>
        <v xml:space="preserve"> </v>
      </c>
      <c r="BC16" s="75" t="str">
        <f t="shared" si="10"/>
        <v xml:space="preserve"> </v>
      </c>
      <c r="BD16" s="75" t="str">
        <f t="shared" si="10"/>
        <v xml:space="preserve"> </v>
      </c>
      <c r="BE16" s="75" t="str">
        <f t="shared" si="11"/>
        <v xml:space="preserve"> </v>
      </c>
      <c r="BF16" s="75" t="str">
        <f t="shared" si="11"/>
        <v xml:space="preserve"> </v>
      </c>
      <c r="BG16" s="75" t="str">
        <f t="shared" si="11"/>
        <v xml:space="preserve"> </v>
      </c>
      <c r="BH16" s="75" t="str">
        <f t="shared" si="11"/>
        <v xml:space="preserve"> </v>
      </c>
      <c r="BI16" s="75" t="str">
        <f t="shared" si="11"/>
        <v xml:space="preserve"> </v>
      </c>
      <c r="BJ16" s="75" t="str">
        <f t="shared" si="11"/>
        <v xml:space="preserve"> </v>
      </c>
      <c r="BK16" s="75" t="str">
        <f t="shared" si="11"/>
        <v xml:space="preserve"> </v>
      </c>
      <c r="BL16" s="75" t="str">
        <f t="shared" si="11"/>
        <v xml:space="preserve"> </v>
      </c>
      <c r="BM16" s="75" t="str">
        <f t="shared" si="11"/>
        <v xml:space="preserve"> </v>
      </c>
      <c r="BN16" s="75" t="str">
        <f t="shared" si="11"/>
        <v xml:space="preserve"> </v>
      </c>
      <c r="BO16" s="75" t="str">
        <f t="shared" si="11"/>
        <v xml:space="preserve"> </v>
      </c>
      <c r="BP16" s="75" t="str">
        <f t="shared" si="11"/>
        <v xml:space="preserve"> </v>
      </c>
      <c r="BQ16" s="75" t="str">
        <f t="shared" si="11"/>
        <v xml:space="preserve"> </v>
      </c>
      <c r="BR16" s="75" t="str">
        <f t="shared" si="11"/>
        <v xml:space="preserve"> </v>
      </c>
      <c r="BS16" s="75" t="str">
        <f t="shared" si="11"/>
        <v xml:space="preserve"> </v>
      </c>
      <c r="BT16" s="75" t="str">
        <f t="shared" si="11"/>
        <v xml:space="preserve"> </v>
      </c>
      <c r="BU16" s="75" t="str">
        <f t="shared" si="7"/>
        <v xml:space="preserve"> </v>
      </c>
      <c r="BV16" s="75" t="str">
        <f t="shared" si="7"/>
        <v xml:space="preserve"> </v>
      </c>
      <c r="BW16" s="75" t="str">
        <f t="shared" si="7"/>
        <v xml:space="preserve"> </v>
      </c>
      <c r="BX16" s="75" t="str">
        <f t="shared" si="7"/>
        <v xml:space="preserve"> </v>
      </c>
      <c r="BY16" s="75" t="str">
        <f t="shared" si="7"/>
        <v xml:space="preserve"> </v>
      </c>
      <c r="BZ16" s="75" t="str">
        <f t="shared" si="7"/>
        <v xml:space="preserve"> </v>
      </c>
      <c r="CA16" s="75" t="str">
        <f t="shared" si="7"/>
        <v xml:space="preserve"> </v>
      </c>
      <c r="CB16" s="75" t="str">
        <f t="shared" si="7"/>
        <v xml:space="preserve"> </v>
      </c>
      <c r="CC16" s="75" t="str">
        <f t="shared" si="7"/>
        <v xml:space="preserve"> </v>
      </c>
      <c r="CD16" s="75" t="str">
        <f t="shared" si="7"/>
        <v xml:space="preserve"> </v>
      </c>
      <c r="CE16" s="75" t="str">
        <f t="shared" si="7"/>
        <v xml:space="preserve"> </v>
      </c>
      <c r="CF16" s="75" t="str">
        <f t="shared" si="7"/>
        <v xml:space="preserve"> </v>
      </c>
      <c r="CG16" s="75" t="str">
        <f t="shared" si="7"/>
        <v xml:space="preserve"> </v>
      </c>
      <c r="CH16" s="75" t="str">
        <f t="shared" si="7"/>
        <v xml:space="preserve"> </v>
      </c>
      <c r="CI16" s="75" t="str">
        <f t="shared" si="7"/>
        <v xml:space="preserve"> </v>
      </c>
      <c r="CJ16" s="75" t="str">
        <f t="shared" si="7"/>
        <v xml:space="preserve"> </v>
      </c>
      <c r="CK16" s="75" t="str">
        <f t="shared" si="7"/>
        <v xml:space="preserve"> </v>
      </c>
      <c r="CL16" s="75" t="str">
        <f t="shared" si="7"/>
        <v xml:space="preserve"> </v>
      </c>
      <c r="CM16" s="75" t="str">
        <f t="shared" si="7"/>
        <v xml:space="preserve"> </v>
      </c>
      <c r="CN16" s="75" t="str">
        <f t="shared" si="7"/>
        <v xml:space="preserve"> </v>
      </c>
      <c r="CO16" s="75" t="str">
        <f t="shared" si="7"/>
        <v xml:space="preserve"> </v>
      </c>
      <c r="CP16" s="75" t="str">
        <f t="shared" si="7"/>
        <v xml:space="preserve"> </v>
      </c>
      <c r="CQ16" s="75" t="str">
        <f t="shared" si="7"/>
        <v xml:space="preserve"> </v>
      </c>
      <c r="CR16" s="75" t="str">
        <f t="shared" si="7"/>
        <v xml:space="preserve"> </v>
      </c>
      <c r="CS16" s="75" t="str">
        <f t="shared" si="7"/>
        <v xml:space="preserve"> </v>
      </c>
      <c r="CT16" s="75" t="str">
        <f t="shared" si="7"/>
        <v xml:space="preserve"> </v>
      </c>
      <c r="CU16" s="75" t="str">
        <f t="shared" si="7"/>
        <v xml:space="preserve"> </v>
      </c>
      <c r="CV16" s="75" t="str">
        <f t="shared" si="7"/>
        <v xml:space="preserve"> </v>
      </c>
      <c r="CW16" s="75" t="str">
        <f t="shared" si="7"/>
        <v xml:space="preserve"> </v>
      </c>
      <c r="CX16" s="75" t="str">
        <f t="shared" si="7"/>
        <v xml:space="preserve"> </v>
      </c>
      <c r="CY16" s="75" t="str">
        <f t="shared" si="7"/>
        <v xml:space="preserve"> </v>
      </c>
      <c r="CZ16" s="75" t="str">
        <f t="shared" si="7"/>
        <v xml:space="preserve"> </v>
      </c>
      <c r="DA16" s="75" t="str">
        <f t="shared" si="7"/>
        <v xml:space="preserve"> </v>
      </c>
      <c r="DB16" s="75" t="str">
        <f t="shared" si="7"/>
        <v xml:space="preserve"> </v>
      </c>
      <c r="DC16" s="75" t="str">
        <f t="shared" si="7"/>
        <v xml:space="preserve"> </v>
      </c>
      <c r="DD16" s="75" t="str">
        <f t="shared" si="7"/>
        <v xml:space="preserve"> </v>
      </c>
      <c r="DE16" s="75" t="str">
        <f t="shared" si="7"/>
        <v xml:space="preserve"> </v>
      </c>
      <c r="DF16" s="75" t="str">
        <f t="shared" si="7"/>
        <v xml:space="preserve"> </v>
      </c>
      <c r="DG16" s="75" t="str">
        <f t="shared" si="7"/>
        <v xml:space="preserve"> </v>
      </c>
      <c r="DH16" s="75" t="str">
        <f t="shared" si="7"/>
        <v xml:space="preserve"> </v>
      </c>
      <c r="DI16" s="76" t="str">
        <f t="shared" si="7"/>
        <v xml:space="preserve"> </v>
      </c>
    </row>
    <row r="17" spans="1:113" ht="18" x14ac:dyDescent="0.2">
      <c r="A17" s="80"/>
      <c r="B17" s="83">
        <f>Responsabilites!$A16</f>
        <v>9</v>
      </c>
      <c r="C17" s="71" t="str">
        <f>Responsabilites!$B16</f>
        <v xml:space="preserve">Identifier les modes de livraison </v>
      </c>
      <c r="D17" s="70">
        <f>IF(Responsabilites!AA16&gt;0,Responsabilites!AA16,IF(Responsabilites!AB16&gt;0,Responsabilites!AB16,Responsabilites!AC16))</f>
        <v>0</v>
      </c>
      <c r="E17" s="31">
        <v>40214.438437500001</v>
      </c>
      <c r="F17" s="31">
        <v>40216.438437500001</v>
      </c>
      <c r="G17" s="33">
        <f>F17-E17</f>
        <v>2</v>
      </c>
      <c r="H17" s="32">
        <v>0</v>
      </c>
      <c r="I17" s="75" t="str">
        <f t="shared" si="8"/>
        <v xml:space="preserve"> </v>
      </c>
      <c r="J17" s="75" t="str">
        <f t="shared" si="8"/>
        <v xml:space="preserve"> </v>
      </c>
      <c r="K17" s="75" t="str">
        <f t="shared" si="8"/>
        <v xml:space="preserve"> </v>
      </c>
      <c r="L17" s="75" t="str">
        <f t="shared" si="8"/>
        <v xml:space="preserve"> </v>
      </c>
      <c r="M17" s="75" t="str">
        <f t="shared" si="8"/>
        <v xml:space="preserve"> </v>
      </c>
      <c r="N17" s="75" t="str">
        <f t="shared" si="8"/>
        <v>x</v>
      </c>
      <c r="O17" s="75" t="str">
        <f t="shared" si="8"/>
        <v xml:space="preserve"> </v>
      </c>
      <c r="P17" s="75" t="str">
        <f t="shared" si="8"/>
        <v xml:space="preserve"> </v>
      </c>
      <c r="Q17" s="75" t="str">
        <f t="shared" si="8"/>
        <v xml:space="preserve"> </v>
      </c>
      <c r="R17" s="75" t="str">
        <f t="shared" si="8"/>
        <v xml:space="preserve"> </v>
      </c>
      <c r="S17" s="75" t="str">
        <f t="shared" si="8"/>
        <v xml:space="preserve"> </v>
      </c>
      <c r="T17" s="75" t="str">
        <f t="shared" si="8"/>
        <v xml:space="preserve"> </v>
      </c>
      <c r="U17" s="75" t="str">
        <f t="shared" si="8"/>
        <v xml:space="preserve"> </v>
      </c>
      <c r="V17" s="75" t="str">
        <f t="shared" si="8"/>
        <v xml:space="preserve"> </v>
      </c>
      <c r="W17" s="75" t="str">
        <f t="shared" si="8"/>
        <v xml:space="preserve"> </v>
      </c>
      <c r="X17" s="75" t="str">
        <f t="shared" si="8"/>
        <v xml:space="preserve"> </v>
      </c>
      <c r="Y17" s="75" t="str">
        <f t="shared" si="9"/>
        <v xml:space="preserve"> </v>
      </c>
      <c r="Z17" s="75" t="str">
        <f t="shared" si="9"/>
        <v xml:space="preserve"> </v>
      </c>
      <c r="AA17" s="75" t="str">
        <f t="shared" si="9"/>
        <v xml:space="preserve"> </v>
      </c>
      <c r="AB17" s="75" t="str">
        <f t="shared" si="9"/>
        <v xml:space="preserve"> </v>
      </c>
      <c r="AC17" s="75" t="str">
        <f t="shared" si="9"/>
        <v xml:space="preserve"> </v>
      </c>
      <c r="AD17" s="75" t="str">
        <f t="shared" si="9"/>
        <v xml:space="preserve"> </v>
      </c>
      <c r="AE17" s="75" t="str">
        <f t="shared" si="9"/>
        <v xml:space="preserve"> </v>
      </c>
      <c r="AF17" s="75" t="str">
        <f t="shared" si="9"/>
        <v xml:space="preserve"> </v>
      </c>
      <c r="AG17" s="75" t="str">
        <f t="shared" si="9"/>
        <v xml:space="preserve"> </v>
      </c>
      <c r="AH17" s="75" t="str">
        <f t="shared" si="9"/>
        <v xml:space="preserve"> </v>
      </c>
      <c r="AI17" s="75" t="str">
        <f t="shared" si="9"/>
        <v xml:space="preserve"> </v>
      </c>
      <c r="AJ17" s="75" t="str">
        <f t="shared" si="9"/>
        <v xml:space="preserve"> </v>
      </c>
      <c r="AK17" s="75" t="str">
        <f t="shared" si="9"/>
        <v xml:space="preserve"> </v>
      </c>
      <c r="AL17" s="75" t="str">
        <f t="shared" si="9"/>
        <v xml:space="preserve"> </v>
      </c>
      <c r="AM17" s="75" t="str">
        <f t="shared" si="9"/>
        <v xml:space="preserve"> </v>
      </c>
      <c r="AN17" s="75" t="str">
        <f t="shared" si="9"/>
        <v xml:space="preserve"> </v>
      </c>
      <c r="AO17" s="75" t="str">
        <f t="shared" si="10"/>
        <v xml:space="preserve"> </v>
      </c>
      <c r="AP17" s="75" t="str">
        <f t="shared" si="10"/>
        <v xml:space="preserve"> </v>
      </c>
      <c r="AQ17" s="75" t="str">
        <f t="shared" si="10"/>
        <v xml:space="preserve"> </v>
      </c>
      <c r="AR17" s="75" t="str">
        <f t="shared" si="10"/>
        <v xml:space="preserve"> </v>
      </c>
      <c r="AS17" s="75" t="str">
        <f t="shared" si="10"/>
        <v xml:space="preserve"> </v>
      </c>
      <c r="AT17" s="75" t="str">
        <f t="shared" si="10"/>
        <v xml:space="preserve"> </v>
      </c>
      <c r="AU17" s="75" t="str">
        <f t="shared" si="10"/>
        <v xml:space="preserve"> </v>
      </c>
      <c r="AV17" s="75" t="str">
        <f t="shared" si="10"/>
        <v xml:space="preserve"> </v>
      </c>
      <c r="AW17" s="75" t="str">
        <f t="shared" si="10"/>
        <v xml:space="preserve"> </v>
      </c>
      <c r="AX17" s="75" t="str">
        <f t="shared" si="10"/>
        <v xml:space="preserve"> </v>
      </c>
      <c r="AY17" s="75" t="str">
        <f t="shared" si="10"/>
        <v xml:space="preserve"> </v>
      </c>
      <c r="AZ17" s="75" t="str">
        <f t="shared" si="10"/>
        <v xml:space="preserve"> </v>
      </c>
      <c r="BA17" s="75" t="str">
        <f t="shared" si="10"/>
        <v xml:space="preserve"> </v>
      </c>
      <c r="BB17" s="75" t="str">
        <f t="shared" si="10"/>
        <v xml:space="preserve"> </v>
      </c>
      <c r="BC17" s="75" t="str">
        <f t="shared" si="10"/>
        <v xml:space="preserve"> </v>
      </c>
      <c r="BD17" s="75" t="str">
        <f t="shared" si="10"/>
        <v xml:space="preserve"> </v>
      </c>
      <c r="BE17" s="75" t="str">
        <f t="shared" si="11"/>
        <v xml:space="preserve"> </v>
      </c>
      <c r="BF17" s="75" t="str">
        <f t="shared" si="11"/>
        <v xml:space="preserve"> </v>
      </c>
      <c r="BG17" s="75" t="str">
        <f t="shared" si="11"/>
        <v xml:space="preserve"> </v>
      </c>
      <c r="BH17" s="75" t="str">
        <f t="shared" si="11"/>
        <v xml:space="preserve"> </v>
      </c>
      <c r="BI17" s="75" t="str">
        <f t="shared" si="11"/>
        <v xml:space="preserve"> </v>
      </c>
      <c r="BJ17" s="75" t="str">
        <f t="shared" si="11"/>
        <v xml:space="preserve"> </v>
      </c>
      <c r="BK17" s="75" t="str">
        <f t="shared" si="11"/>
        <v xml:space="preserve"> </v>
      </c>
      <c r="BL17" s="75" t="str">
        <f t="shared" si="11"/>
        <v xml:space="preserve"> </v>
      </c>
      <c r="BM17" s="75" t="str">
        <f t="shared" si="11"/>
        <v xml:space="preserve"> </v>
      </c>
      <c r="BN17" s="75" t="str">
        <f t="shared" si="11"/>
        <v xml:space="preserve"> </v>
      </c>
      <c r="BO17" s="75" t="str">
        <f t="shared" si="11"/>
        <v xml:space="preserve"> </v>
      </c>
      <c r="BP17" s="75" t="str">
        <f t="shared" si="11"/>
        <v xml:space="preserve"> </v>
      </c>
      <c r="BQ17" s="75" t="str">
        <f t="shared" si="11"/>
        <v xml:space="preserve"> </v>
      </c>
      <c r="BR17" s="75" t="str">
        <f t="shared" si="11"/>
        <v xml:space="preserve"> </v>
      </c>
      <c r="BS17" s="75" t="str">
        <f t="shared" si="11"/>
        <v xml:space="preserve"> </v>
      </c>
      <c r="BT17" s="75" t="str">
        <f t="shared" si="11"/>
        <v xml:space="preserve"> </v>
      </c>
      <c r="BU17" s="75" t="str">
        <f t="shared" si="7"/>
        <v xml:space="preserve"> </v>
      </c>
      <c r="BV17" s="75" t="str">
        <f t="shared" si="7"/>
        <v xml:space="preserve"> </v>
      </c>
      <c r="BW17" s="75" t="str">
        <f t="shared" si="7"/>
        <v xml:space="preserve"> </v>
      </c>
      <c r="BX17" s="75" t="str">
        <f t="shared" si="7"/>
        <v xml:space="preserve"> </v>
      </c>
      <c r="BY17" s="75" t="str">
        <f t="shared" si="7"/>
        <v xml:space="preserve"> </v>
      </c>
      <c r="BZ17" s="75" t="str">
        <f t="shared" si="7"/>
        <v xml:space="preserve"> </v>
      </c>
      <c r="CA17" s="75" t="str">
        <f t="shared" si="7"/>
        <v xml:space="preserve"> </v>
      </c>
      <c r="CB17" s="75" t="str">
        <f t="shared" si="7"/>
        <v xml:space="preserve"> </v>
      </c>
      <c r="CC17" s="75" t="str">
        <f t="shared" si="7"/>
        <v xml:space="preserve"> </v>
      </c>
      <c r="CD17" s="75" t="str">
        <f t="shared" si="7"/>
        <v xml:space="preserve"> </v>
      </c>
      <c r="CE17" s="75" t="str">
        <f t="shared" si="7"/>
        <v xml:space="preserve"> </v>
      </c>
      <c r="CF17" s="75" t="str">
        <f t="shared" si="7"/>
        <v xml:space="preserve"> </v>
      </c>
      <c r="CG17" s="75" t="str">
        <f t="shared" si="7"/>
        <v xml:space="preserve"> </v>
      </c>
      <c r="CH17" s="75" t="str">
        <f t="shared" si="7"/>
        <v xml:space="preserve"> </v>
      </c>
      <c r="CI17" s="75" t="str">
        <f t="shared" si="7"/>
        <v xml:space="preserve"> </v>
      </c>
      <c r="CJ17" s="75" t="str">
        <f t="shared" si="7"/>
        <v xml:space="preserve"> </v>
      </c>
      <c r="CK17" s="75" t="str">
        <f t="shared" si="7"/>
        <v xml:space="preserve"> </v>
      </c>
      <c r="CL17" s="75" t="str">
        <f t="shared" si="7"/>
        <v xml:space="preserve"> </v>
      </c>
      <c r="CM17" s="75" t="str">
        <f t="shared" si="7"/>
        <v xml:space="preserve"> </v>
      </c>
      <c r="CN17" s="75" t="str">
        <f t="shared" si="7"/>
        <v xml:space="preserve"> </v>
      </c>
      <c r="CO17" s="75" t="str">
        <f t="shared" si="7"/>
        <v xml:space="preserve"> </v>
      </c>
      <c r="CP17" s="75" t="str">
        <f t="shared" si="7"/>
        <v xml:space="preserve"> </v>
      </c>
      <c r="CQ17" s="75" t="str">
        <f t="shared" si="7"/>
        <v xml:space="preserve"> </v>
      </c>
      <c r="CR17" s="75" t="str">
        <f t="shared" si="7"/>
        <v xml:space="preserve"> </v>
      </c>
      <c r="CS17" s="75" t="str">
        <f t="shared" si="7"/>
        <v xml:space="preserve"> </v>
      </c>
      <c r="CT17" s="75" t="str">
        <f t="shared" si="7"/>
        <v xml:space="preserve"> </v>
      </c>
      <c r="CU17" s="75" t="str">
        <f t="shared" si="7"/>
        <v xml:space="preserve"> </v>
      </c>
      <c r="CV17" s="75" t="str">
        <f t="shared" si="7"/>
        <v xml:space="preserve"> </v>
      </c>
      <c r="CW17" s="75" t="str">
        <f t="shared" si="7"/>
        <v xml:space="preserve"> </v>
      </c>
      <c r="CX17" s="75" t="str">
        <f t="shared" si="7"/>
        <v xml:space="preserve"> </v>
      </c>
      <c r="CY17" s="75" t="str">
        <f t="shared" si="7"/>
        <v xml:space="preserve"> </v>
      </c>
      <c r="CZ17" s="75" t="str">
        <f t="shared" si="7"/>
        <v xml:space="preserve"> </v>
      </c>
      <c r="DA17" s="75" t="str">
        <f t="shared" si="7"/>
        <v xml:space="preserve"> </v>
      </c>
      <c r="DB17" s="75" t="str">
        <f t="shared" si="7"/>
        <v xml:space="preserve"> </v>
      </c>
      <c r="DC17" s="75" t="str">
        <f t="shared" si="7"/>
        <v xml:space="preserve"> </v>
      </c>
      <c r="DD17" s="75" t="str">
        <f t="shared" si="7"/>
        <v xml:space="preserve"> </v>
      </c>
      <c r="DE17" s="75" t="str">
        <f t="shared" si="7"/>
        <v xml:space="preserve"> </v>
      </c>
      <c r="DF17" s="75" t="str">
        <f t="shared" si="7"/>
        <v xml:space="preserve"> </v>
      </c>
      <c r="DG17" s="75" t="str">
        <f t="shared" si="7"/>
        <v xml:space="preserve"> </v>
      </c>
      <c r="DH17" s="75" t="str">
        <f t="shared" si="7"/>
        <v xml:space="preserve"> </v>
      </c>
      <c r="DI17" s="76" t="str">
        <f t="shared" si="7"/>
        <v xml:space="preserve"> </v>
      </c>
    </row>
    <row r="18" spans="1:113" ht="18" x14ac:dyDescent="0.2">
      <c r="A18" s="80"/>
      <c r="B18" s="83">
        <f>Responsabilites!$A17</f>
        <v>10</v>
      </c>
      <c r="C18" s="71" t="str">
        <f>Responsabilites!$B17</f>
        <v>Identifier les technologies utilisables (ED0500)</v>
      </c>
      <c r="D18" s="70">
        <f>IF(Responsabilites!AA17&gt;0,Responsabilites!AA17,IF(Responsabilites!AB17&gt;0,Responsabilites!AB17,Responsabilites!AC17))</f>
        <v>0</v>
      </c>
      <c r="E18" s="31">
        <v>40214.438437500001</v>
      </c>
      <c r="F18" s="31">
        <v>40216.438437500001</v>
      </c>
      <c r="G18" s="33">
        <f>F18-E18</f>
        <v>2</v>
      </c>
      <c r="H18" s="32">
        <v>0</v>
      </c>
      <c r="I18" s="75" t="str">
        <f t="shared" si="8"/>
        <v xml:space="preserve"> </v>
      </c>
      <c r="J18" s="75" t="str">
        <f t="shared" si="8"/>
        <v xml:space="preserve"> </v>
      </c>
      <c r="K18" s="75" t="str">
        <f t="shared" si="8"/>
        <v xml:space="preserve"> </v>
      </c>
      <c r="L18" s="75" t="str">
        <f t="shared" si="8"/>
        <v xml:space="preserve"> </v>
      </c>
      <c r="M18" s="75" t="str">
        <f t="shared" si="8"/>
        <v xml:space="preserve"> </v>
      </c>
      <c r="N18" s="75" t="str">
        <f t="shared" si="8"/>
        <v>x</v>
      </c>
      <c r="O18" s="75" t="str">
        <f t="shared" si="8"/>
        <v xml:space="preserve"> </v>
      </c>
      <c r="P18" s="75" t="str">
        <f t="shared" si="8"/>
        <v xml:space="preserve"> </v>
      </c>
      <c r="Q18" s="75" t="str">
        <f t="shared" si="8"/>
        <v xml:space="preserve"> </v>
      </c>
      <c r="R18" s="75" t="str">
        <f t="shared" si="8"/>
        <v xml:space="preserve"> </v>
      </c>
      <c r="S18" s="75" t="str">
        <f t="shared" si="8"/>
        <v xml:space="preserve"> </v>
      </c>
      <c r="T18" s="75" t="str">
        <f t="shared" si="8"/>
        <v xml:space="preserve"> </v>
      </c>
      <c r="U18" s="75" t="str">
        <f t="shared" si="8"/>
        <v xml:space="preserve"> </v>
      </c>
      <c r="V18" s="75" t="str">
        <f t="shared" si="8"/>
        <v xml:space="preserve"> </v>
      </c>
      <c r="W18" s="75" t="str">
        <f t="shared" si="8"/>
        <v xml:space="preserve"> </v>
      </c>
      <c r="X18" s="75" t="str">
        <f t="shared" si="8"/>
        <v xml:space="preserve"> </v>
      </c>
      <c r="Y18" s="75" t="str">
        <f t="shared" si="9"/>
        <v xml:space="preserve"> </v>
      </c>
      <c r="Z18" s="75" t="str">
        <f t="shared" si="9"/>
        <v xml:space="preserve"> </v>
      </c>
      <c r="AA18" s="75" t="str">
        <f t="shared" si="9"/>
        <v xml:space="preserve"> </v>
      </c>
      <c r="AB18" s="75" t="str">
        <f t="shared" si="9"/>
        <v xml:space="preserve"> </v>
      </c>
      <c r="AC18" s="75" t="str">
        <f t="shared" si="9"/>
        <v xml:space="preserve"> </v>
      </c>
      <c r="AD18" s="75" t="str">
        <f t="shared" si="9"/>
        <v xml:space="preserve"> </v>
      </c>
      <c r="AE18" s="75" t="str">
        <f t="shared" si="9"/>
        <v xml:space="preserve"> </v>
      </c>
      <c r="AF18" s="75" t="str">
        <f t="shared" si="9"/>
        <v xml:space="preserve"> </v>
      </c>
      <c r="AG18" s="75" t="str">
        <f t="shared" si="9"/>
        <v xml:space="preserve"> </v>
      </c>
      <c r="AH18" s="75" t="str">
        <f t="shared" si="9"/>
        <v xml:space="preserve"> </v>
      </c>
      <c r="AI18" s="75" t="str">
        <f t="shared" si="9"/>
        <v xml:space="preserve"> </v>
      </c>
      <c r="AJ18" s="75" t="str">
        <f t="shared" si="9"/>
        <v xml:space="preserve"> </v>
      </c>
      <c r="AK18" s="75" t="str">
        <f t="shared" si="9"/>
        <v xml:space="preserve"> </v>
      </c>
      <c r="AL18" s="75" t="str">
        <f t="shared" si="9"/>
        <v xml:space="preserve"> </v>
      </c>
      <c r="AM18" s="75" t="str">
        <f t="shared" si="9"/>
        <v xml:space="preserve"> </v>
      </c>
      <c r="AN18" s="75" t="str">
        <f t="shared" si="9"/>
        <v xml:space="preserve"> </v>
      </c>
      <c r="AO18" s="75" t="str">
        <f t="shared" si="10"/>
        <v xml:space="preserve"> </v>
      </c>
      <c r="AP18" s="75" t="str">
        <f t="shared" si="10"/>
        <v xml:space="preserve"> </v>
      </c>
      <c r="AQ18" s="75" t="str">
        <f t="shared" si="10"/>
        <v xml:space="preserve"> </v>
      </c>
      <c r="AR18" s="75" t="str">
        <f t="shared" si="10"/>
        <v xml:space="preserve"> </v>
      </c>
      <c r="AS18" s="75" t="str">
        <f t="shared" si="10"/>
        <v xml:space="preserve"> </v>
      </c>
      <c r="AT18" s="75" t="str">
        <f t="shared" si="10"/>
        <v xml:space="preserve"> </v>
      </c>
      <c r="AU18" s="75" t="str">
        <f t="shared" si="10"/>
        <v xml:space="preserve"> </v>
      </c>
      <c r="AV18" s="75" t="str">
        <f t="shared" si="10"/>
        <v xml:space="preserve"> </v>
      </c>
      <c r="AW18" s="75" t="str">
        <f t="shared" si="10"/>
        <v xml:space="preserve"> </v>
      </c>
      <c r="AX18" s="75" t="str">
        <f t="shared" si="10"/>
        <v xml:space="preserve"> </v>
      </c>
      <c r="AY18" s="75" t="str">
        <f t="shared" si="10"/>
        <v xml:space="preserve"> </v>
      </c>
      <c r="AZ18" s="75" t="str">
        <f t="shared" si="10"/>
        <v xml:space="preserve"> </v>
      </c>
      <c r="BA18" s="75" t="str">
        <f t="shared" si="10"/>
        <v xml:space="preserve"> </v>
      </c>
      <c r="BB18" s="75" t="str">
        <f t="shared" si="10"/>
        <v xml:space="preserve"> </v>
      </c>
      <c r="BC18" s="75" t="str">
        <f t="shared" si="10"/>
        <v xml:space="preserve"> </v>
      </c>
      <c r="BD18" s="75" t="str">
        <f t="shared" si="10"/>
        <v xml:space="preserve"> </v>
      </c>
      <c r="BE18" s="75" t="str">
        <f t="shared" si="11"/>
        <v xml:space="preserve"> </v>
      </c>
      <c r="BF18" s="75" t="str">
        <f t="shared" si="11"/>
        <v xml:space="preserve"> </v>
      </c>
      <c r="BG18" s="75" t="str">
        <f t="shared" si="11"/>
        <v xml:space="preserve"> </v>
      </c>
      <c r="BH18" s="75" t="str">
        <f t="shared" si="11"/>
        <v xml:space="preserve"> </v>
      </c>
      <c r="BI18" s="75" t="str">
        <f t="shared" si="11"/>
        <v xml:space="preserve"> </v>
      </c>
      <c r="BJ18" s="75" t="str">
        <f t="shared" si="11"/>
        <v xml:space="preserve"> </v>
      </c>
      <c r="BK18" s="75" t="str">
        <f t="shared" si="11"/>
        <v xml:space="preserve"> </v>
      </c>
      <c r="BL18" s="75" t="str">
        <f t="shared" si="11"/>
        <v xml:space="preserve"> </v>
      </c>
      <c r="BM18" s="75" t="str">
        <f t="shared" si="11"/>
        <v xml:space="preserve"> </v>
      </c>
      <c r="BN18" s="75" t="str">
        <f t="shared" si="11"/>
        <v xml:space="preserve"> </v>
      </c>
      <c r="BO18" s="75" t="str">
        <f t="shared" si="11"/>
        <v xml:space="preserve"> </v>
      </c>
      <c r="BP18" s="75" t="str">
        <f t="shared" si="11"/>
        <v xml:space="preserve"> </v>
      </c>
      <c r="BQ18" s="75" t="str">
        <f t="shared" si="11"/>
        <v xml:space="preserve"> </v>
      </c>
      <c r="BR18" s="75" t="str">
        <f t="shared" si="11"/>
        <v xml:space="preserve"> </v>
      </c>
      <c r="BS18" s="75" t="str">
        <f t="shared" si="11"/>
        <v xml:space="preserve"> </v>
      </c>
      <c r="BT18" s="75" t="str">
        <f t="shared" si="11"/>
        <v xml:space="preserve"> </v>
      </c>
      <c r="BU18" s="75" t="str">
        <f t="shared" si="7"/>
        <v xml:space="preserve"> </v>
      </c>
      <c r="BV18" s="75" t="str">
        <f t="shared" si="7"/>
        <v xml:space="preserve"> </v>
      </c>
      <c r="BW18" s="75" t="str">
        <f t="shared" si="7"/>
        <v xml:space="preserve"> </v>
      </c>
      <c r="BX18" s="75" t="str">
        <f t="shared" si="7"/>
        <v xml:space="preserve"> </v>
      </c>
      <c r="BY18" s="75" t="str">
        <f t="shared" si="7"/>
        <v xml:space="preserve"> </v>
      </c>
      <c r="BZ18" s="75" t="str">
        <f t="shared" si="7"/>
        <v xml:space="preserve"> </v>
      </c>
      <c r="CA18" s="75" t="str">
        <f t="shared" si="7"/>
        <v xml:space="preserve"> </v>
      </c>
      <c r="CB18" s="75" t="str">
        <f t="shared" si="7"/>
        <v xml:space="preserve"> </v>
      </c>
      <c r="CC18" s="75" t="str">
        <f t="shared" si="7"/>
        <v xml:space="preserve"> </v>
      </c>
      <c r="CD18" s="75" t="str">
        <f t="shared" si="7"/>
        <v xml:space="preserve"> </v>
      </c>
      <c r="CE18" s="75" t="str">
        <f t="shared" si="7"/>
        <v xml:space="preserve"> </v>
      </c>
      <c r="CF18" s="75" t="str">
        <f t="shared" si="7"/>
        <v xml:space="preserve"> </v>
      </c>
      <c r="CG18" s="75" t="str">
        <f t="shared" si="7"/>
        <v xml:space="preserve"> </v>
      </c>
      <c r="CH18" s="75" t="str">
        <f t="shared" si="7"/>
        <v xml:space="preserve"> </v>
      </c>
      <c r="CI18" s="75" t="str">
        <f t="shared" si="7"/>
        <v xml:space="preserve"> </v>
      </c>
      <c r="CJ18" s="75" t="str">
        <f t="shared" si="7"/>
        <v xml:space="preserve"> </v>
      </c>
      <c r="CK18" s="75" t="str">
        <f t="shared" si="7"/>
        <v xml:space="preserve"> </v>
      </c>
      <c r="CL18" s="75" t="str">
        <f t="shared" si="7"/>
        <v xml:space="preserve"> </v>
      </c>
      <c r="CM18" s="75" t="str">
        <f t="shared" si="7"/>
        <v xml:space="preserve"> </v>
      </c>
      <c r="CN18" s="75" t="str">
        <f t="shared" si="7"/>
        <v xml:space="preserve"> </v>
      </c>
      <c r="CO18" s="75" t="str">
        <f t="shared" si="7"/>
        <v xml:space="preserve"> </v>
      </c>
      <c r="CP18" s="75" t="str">
        <f t="shared" si="7"/>
        <v xml:space="preserve"> </v>
      </c>
      <c r="CQ18" s="75" t="str">
        <f t="shared" si="7"/>
        <v xml:space="preserve"> </v>
      </c>
      <c r="CR18" s="75" t="str">
        <f t="shared" si="7"/>
        <v xml:space="preserve"> </v>
      </c>
      <c r="CS18" s="75" t="str">
        <f t="shared" si="7"/>
        <v xml:space="preserve"> </v>
      </c>
      <c r="CT18" s="75" t="str">
        <f t="shared" si="7"/>
        <v xml:space="preserve"> </v>
      </c>
      <c r="CU18" s="75" t="str">
        <f t="shared" si="7"/>
        <v xml:space="preserve"> </v>
      </c>
      <c r="CV18" s="75" t="str">
        <f t="shared" si="7"/>
        <v xml:space="preserve"> </v>
      </c>
      <c r="CW18" s="75" t="str">
        <f t="shared" si="7"/>
        <v xml:space="preserve"> </v>
      </c>
      <c r="CX18" s="75" t="str">
        <f t="shared" si="7"/>
        <v xml:space="preserve"> </v>
      </c>
      <c r="CY18" s="75" t="str">
        <f t="shared" si="7"/>
        <v xml:space="preserve"> </v>
      </c>
      <c r="CZ18" s="75" t="str">
        <f t="shared" si="7"/>
        <v xml:space="preserve"> </v>
      </c>
      <c r="DA18" s="75" t="str">
        <f t="shared" si="7"/>
        <v xml:space="preserve"> </v>
      </c>
      <c r="DB18" s="75" t="str">
        <f t="shared" si="7"/>
        <v xml:space="preserve"> </v>
      </c>
      <c r="DC18" s="75" t="str">
        <f t="shared" si="7"/>
        <v xml:space="preserve"> </v>
      </c>
      <c r="DD18" s="75" t="str">
        <f t="shared" si="7"/>
        <v xml:space="preserve"> </v>
      </c>
      <c r="DE18" s="75" t="str">
        <f t="shared" si="7"/>
        <v xml:space="preserve"> </v>
      </c>
      <c r="DF18" s="75" t="str">
        <f t="shared" si="7"/>
        <v xml:space="preserve"> </v>
      </c>
      <c r="DG18" s="75" t="str">
        <f t="shared" si="7"/>
        <v xml:space="preserve"> </v>
      </c>
      <c r="DH18" s="75" t="str">
        <f t="shared" si="7"/>
        <v xml:space="preserve"> </v>
      </c>
      <c r="DI18" s="76" t="str">
        <f t="shared" si="7"/>
        <v xml:space="preserve"> </v>
      </c>
    </row>
    <row r="19" spans="1:113" ht="25.5" x14ac:dyDescent="0.2">
      <c r="A19" s="80"/>
      <c r="B19" s="83">
        <f>Responsabilites!$A18</f>
        <v>11</v>
      </c>
      <c r="C19" s="71" t="str">
        <f>Responsabilites!$B18</f>
        <v>Acquérir les technologies et les infrastructures nécessaires au démarrage</v>
      </c>
      <c r="D19" s="70">
        <f>IF(Responsabilites!AA18&gt;0,Responsabilites!AA18,IF(Responsabilites!AB18&gt;0,Responsabilites!AB18,Responsabilites!AC18))</f>
        <v>0</v>
      </c>
      <c r="E19" s="31">
        <v>40214.438437500001</v>
      </c>
      <c r="F19" s="31">
        <v>40216.438437500001</v>
      </c>
      <c r="G19" s="33">
        <f t="shared" si="4"/>
        <v>2</v>
      </c>
      <c r="H19" s="32">
        <v>0</v>
      </c>
      <c r="I19" s="75" t="str">
        <f t="shared" si="8"/>
        <v xml:space="preserve"> </v>
      </c>
      <c r="J19" s="75" t="str">
        <f t="shared" si="8"/>
        <v xml:space="preserve"> </v>
      </c>
      <c r="K19" s="75" t="str">
        <f t="shared" si="8"/>
        <v xml:space="preserve"> </v>
      </c>
      <c r="L19" s="75" t="str">
        <f t="shared" si="8"/>
        <v xml:space="preserve"> </v>
      </c>
      <c r="M19" s="75" t="str">
        <f t="shared" si="8"/>
        <v xml:space="preserve"> </v>
      </c>
      <c r="N19" s="75" t="str">
        <f t="shared" si="8"/>
        <v>x</v>
      </c>
      <c r="O19" s="75" t="str">
        <f t="shared" si="8"/>
        <v xml:space="preserve"> </v>
      </c>
      <c r="P19" s="75" t="str">
        <f t="shared" si="8"/>
        <v xml:space="preserve"> </v>
      </c>
      <c r="Q19" s="75" t="str">
        <f t="shared" si="8"/>
        <v xml:space="preserve"> </v>
      </c>
      <c r="R19" s="75" t="str">
        <f t="shared" si="8"/>
        <v xml:space="preserve"> </v>
      </c>
      <c r="S19" s="75" t="str">
        <f t="shared" si="8"/>
        <v xml:space="preserve"> </v>
      </c>
      <c r="T19" s="75" t="str">
        <f t="shared" si="8"/>
        <v xml:space="preserve"> </v>
      </c>
      <c r="U19" s="75" t="str">
        <f t="shared" si="8"/>
        <v xml:space="preserve"> </v>
      </c>
      <c r="V19" s="75" t="str">
        <f t="shared" si="8"/>
        <v xml:space="preserve"> </v>
      </c>
      <c r="W19" s="75" t="str">
        <f t="shared" si="8"/>
        <v xml:space="preserve"> </v>
      </c>
      <c r="X19" s="75" t="str">
        <f t="shared" si="8"/>
        <v xml:space="preserve"> </v>
      </c>
      <c r="Y19" s="75" t="str">
        <f t="shared" si="9"/>
        <v xml:space="preserve"> </v>
      </c>
      <c r="Z19" s="75" t="str">
        <f t="shared" si="9"/>
        <v xml:space="preserve"> </v>
      </c>
      <c r="AA19" s="75" t="str">
        <f t="shared" si="9"/>
        <v xml:space="preserve"> </v>
      </c>
      <c r="AB19" s="75" t="str">
        <f t="shared" si="9"/>
        <v xml:space="preserve"> </v>
      </c>
      <c r="AC19" s="75" t="str">
        <f t="shared" si="9"/>
        <v xml:space="preserve"> </v>
      </c>
      <c r="AD19" s="75" t="str">
        <f t="shared" si="9"/>
        <v xml:space="preserve"> </v>
      </c>
      <c r="AE19" s="75" t="str">
        <f t="shared" si="9"/>
        <v xml:space="preserve"> </v>
      </c>
      <c r="AF19" s="75" t="str">
        <f t="shared" si="9"/>
        <v xml:space="preserve"> </v>
      </c>
      <c r="AG19" s="75" t="str">
        <f t="shared" si="9"/>
        <v xml:space="preserve"> </v>
      </c>
      <c r="AH19" s="75" t="str">
        <f t="shared" si="9"/>
        <v xml:space="preserve"> </v>
      </c>
      <c r="AI19" s="75" t="str">
        <f t="shared" si="9"/>
        <v xml:space="preserve"> </v>
      </c>
      <c r="AJ19" s="75" t="str">
        <f t="shared" si="9"/>
        <v xml:space="preserve"> </v>
      </c>
      <c r="AK19" s="75" t="str">
        <f t="shared" si="9"/>
        <v xml:space="preserve"> </v>
      </c>
      <c r="AL19" s="75" t="str">
        <f t="shared" si="9"/>
        <v xml:space="preserve"> </v>
      </c>
      <c r="AM19" s="75" t="str">
        <f t="shared" si="9"/>
        <v xml:space="preserve"> </v>
      </c>
      <c r="AN19" s="75" t="str">
        <f t="shared" si="9"/>
        <v xml:space="preserve"> </v>
      </c>
      <c r="AO19" s="75" t="str">
        <f t="shared" si="10"/>
        <v xml:space="preserve"> </v>
      </c>
      <c r="AP19" s="75" t="str">
        <f t="shared" si="10"/>
        <v xml:space="preserve"> </v>
      </c>
      <c r="AQ19" s="75" t="str">
        <f t="shared" si="10"/>
        <v xml:space="preserve"> </v>
      </c>
      <c r="AR19" s="75" t="str">
        <f t="shared" si="10"/>
        <v xml:space="preserve"> </v>
      </c>
      <c r="AS19" s="75" t="str">
        <f t="shared" si="10"/>
        <v xml:space="preserve"> </v>
      </c>
      <c r="AT19" s="75" t="str">
        <f t="shared" si="10"/>
        <v xml:space="preserve"> </v>
      </c>
      <c r="AU19" s="75" t="str">
        <f t="shared" si="10"/>
        <v xml:space="preserve"> </v>
      </c>
      <c r="AV19" s="75" t="str">
        <f t="shared" si="10"/>
        <v xml:space="preserve"> </v>
      </c>
      <c r="AW19" s="75" t="str">
        <f t="shared" si="10"/>
        <v xml:space="preserve"> </v>
      </c>
      <c r="AX19" s="75" t="str">
        <f t="shared" si="10"/>
        <v xml:space="preserve"> </v>
      </c>
      <c r="AY19" s="75" t="str">
        <f t="shared" si="10"/>
        <v xml:space="preserve"> </v>
      </c>
      <c r="AZ19" s="75" t="str">
        <f t="shared" si="10"/>
        <v xml:space="preserve"> </v>
      </c>
      <c r="BA19" s="75" t="str">
        <f t="shared" si="10"/>
        <v xml:space="preserve"> </v>
      </c>
      <c r="BB19" s="75" t="str">
        <f t="shared" si="10"/>
        <v xml:space="preserve"> </v>
      </c>
      <c r="BC19" s="75" t="str">
        <f t="shared" si="10"/>
        <v xml:space="preserve"> </v>
      </c>
      <c r="BD19" s="75" t="str">
        <f t="shared" si="10"/>
        <v xml:space="preserve"> </v>
      </c>
      <c r="BE19" s="75" t="str">
        <f t="shared" si="11"/>
        <v xml:space="preserve"> </v>
      </c>
      <c r="BF19" s="75" t="str">
        <f t="shared" si="11"/>
        <v xml:space="preserve"> </v>
      </c>
      <c r="BG19" s="75" t="str">
        <f t="shared" si="11"/>
        <v xml:space="preserve"> </v>
      </c>
      <c r="BH19" s="75" t="str">
        <f t="shared" si="11"/>
        <v xml:space="preserve"> </v>
      </c>
      <c r="BI19" s="75" t="str">
        <f t="shared" si="11"/>
        <v xml:space="preserve"> </v>
      </c>
      <c r="BJ19" s="75" t="str">
        <f t="shared" si="11"/>
        <v xml:space="preserve"> </v>
      </c>
      <c r="BK19" s="75" t="str">
        <f t="shared" si="11"/>
        <v xml:space="preserve"> </v>
      </c>
      <c r="BL19" s="75" t="str">
        <f t="shared" si="11"/>
        <v xml:space="preserve"> </v>
      </c>
      <c r="BM19" s="75" t="str">
        <f t="shared" si="11"/>
        <v xml:space="preserve"> </v>
      </c>
      <c r="BN19" s="75" t="str">
        <f t="shared" si="11"/>
        <v xml:space="preserve"> </v>
      </c>
      <c r="BO19" s="75" t="str">
        <f t="shared" si="11"/>
        <v xml:space="preserve"> </v>
      </c>
      <c r="BP19" s="75" t="str">
        <f t="shared" si="11"/>
        <v xml:space="preserve"> </v>
      </c>
      <c r="BQ19" s="75" t="str">
        <f t="shared" si="11"/>
        <v xml:space="preserve"> </v>
      </c>
      <c r="BR19" s="75" t="str">
        <f t="shared" si="11"/>
        <v xml:space="preserve"> </v>
      </c>
      <c r="BS19" s="75" t="str">
        <f t="shared" si="11"/>
        <v xml:space="preserve"> </v>
      </c>
      <c r="BT19" s="75" t="str">
        <f t="shared" si="11"/>
        <v xml:space="preserve"> </v>
      </c>
      <c r="BU19" s="75" t="str">
        <f t="shared" si="7"/>
        <v xml:space="preserve"> </v>
      </c>
      <c r="BV19" s="75" t="str">
        <f t="shared" si="7"/>
        <v xml:space="preserve"> </v>
      </c>
      <c r="BW19" s="75" t="str">
        <f t="shared" si="7"/>
        <v xml:space="preserve"> </v>
      </c>
      <c r="BX19" s="75" t="str">
        <f t="shared" si="7"/>
        <v xml:space="preserve"> </v>
      </c>
      <c r="BY19" s="75" t="str">
        <f t="shared" si="7"/>
        <v xml:space="preserve"> </v>
      </c>
      <c r="BZ19" s="75" t="str">
        <f t="shared" si="7"/>
        <v xml:space="preserve"> </v>
      </c>
      <c r="CA19" s="75" t="str">
        <f t="shared" si="7"/>
        <v xml:space="preserve"> </v>
      </c>
      <c r="CB19" s="75" t="str">
        <f t="shared" si="7"/>
        <v xml:space="preserve"> </v>
      </c>
      <c r="CC19" s="75" t="str">
        <f t="shared" si="7"/>
        <v xml:space="preserve"> </v>
      </c>
      <c r="CD19" s="75" t="str">
        <f t="shared" si="7"/>
        <v xml:space="preserve"> </v>
      </c>
      <c r="CE19" s="75" t="str">
        <f t="shared" si="7"/>
        <v xml:space="preserve"> </v>
      </c>
      <c r="CF19" s="75" t="str">
        <f t="shared" si="7"/>
        <v xml:space="preserve"> </v>
      </c>
      <c r="CG19" s="75" t="str">
        <f t="shared" si="7"/>
        <v xml:space="preserve"> </v>
      </c>
      <c r="CH19" s="75" t="str">
        <f t="shared" si="7"/>
        <v xml:space="preserve"> </v>
      </c>
      <c r="CI19" s="75" t="str">
        <f t="shared" si="7"/>
        <v xml:space="preserve"> </v>
      </c>
      <c r="CJ19" s="75" t="str">
        <f t="shared" si="7"/>
        <v xml:space="preserve"> </v>
      </c>
      <c r="CK19" s="75" t="str">
        <f t="shared" si="7"/>
        <v xml:space="preserve"> </v>
      </c>
      <c r="CL19" s="75" t="str">
        <f t="shared" si="7"/>
        <v xml:space="preserve"> </v>
      </c>
      <c r="CM19" s="75" t="str">
        <f t="shared" si="7"/>
        <v xml:space="preserve"> </v>
      </c>
      <c r="CN19" s="75" t="str">
        <f t="shared" si="7"/>
        <v xml:space="preserve"> </v>
      </c>
      <c r="CO19" s="75" t="str">
        <f t="shared" si="7"/>
        <v xml:space="preserve"> </v>
      </c>
      <c r="CP19" s="75" t="str">
        <f t="shared" si="7"/>
        <v xml:space="preserve"> </v>
      </c>
      <c r="CQ19" s="75" t="str">
        <f t="shared" si="7"/>
        <v xml:space="preserve"> </v>
      </c>
      <c r="CR19" s="75" t="str">
        <f t="shared" si="7"/>
        <v xml:space="preserve"> </v>
      </c>
      <c r="CS19" s="75" t="str">
        <f t="shared" si="7"/>
        <v xml:space="preserve"> </v>
      </c>
      <c r="CT19" s="75" t="str">
        <f t="shared" si="7"/>
        <v xml:space="preserve"> </v>
      </c>
      <c r="CU19" s="75" t="str">
        <f t="shared" si="7"/>
        <v xml:space="preserve"> </v>
      </c>
      <c r="CV19" s="75" t="str">
        <f t="shared" si="7"/>
        <v xml:space="preserve"> </v>
      </c>
      <c r="CW19" s="75" t="str">
        <f t="shared" si="7"/>
        <v xml:space="preserve"> </v>
      </c>
      <c r="CX19" s="75" t="str">
        <f t="shared" si="7"/>
        <v xml:space="preserve"> </v>
      </c>
      <c r="CY19" s="75" t="str">
        <f t="shared" si="7"/>
        <v xml:space="preserve"> </v>
      </c>
      <c r="CZ19" s="75" t="str">
        <f t="shared" si="7"/>
        <v xml:space="preserve"> </v>
      </c>
      <c r="DA19" s="75" t="str">
        <f t="shared" si="7"/>
        <v xml:space="preserve"> </v>
      </c>
      <c r="DB19" s="75" t="str">
        <f t="shared" si="7"/>
        <v xml:space="preserve"> </v>
      </c>
      <c r="DC19" s="75" t="str">
        <f t="shared" si="7"/>
        <v xml:space="preserve"> </v>
      </c>
      <c r="DD19" s="75" t="str">
        <f t="shared" si="7"/>
        <v xml:space="preserve"> </v>
      </c>
      <c r="DE19" s="75" t="str">
        <f t="shared" si="7"/>
        <v xml:space="preserve"> </v>
      </c>
      <c r="DF19" s="75" t="str">
        <f t="shared" si="7"/>
        <v xml:space="preserve"> </v>
      </c>
      <c r="DG19" s="75" t="str">
        <f t="shared" si="7"/>
        <v xml:space="preserve"> </v>
      </c>
      <c r="DH19" s="75" t="str">
        <f t="shared" si="7"/>
        <v xml:space="preserve"> </v>
      </c>
      <c r="DI19" s="76" t="str">
        <f t="shared" si="7"/>
        <v xml:space="preserve"> </v>
      </c>
    </row>
    <row r="20" spans="1:113" ht="18" x14ac:dyDescent="0.2">
      <c r="A20" s="80"/>
      <c r="B20" s="83">
        <f>Responsabilites!$A19</f>
        <v>12</v>
      </c>
      <c r="C20" s="71" t="str">
        <f>Responsabilites!$B19</f>
        <v>Déterminer l’échéancier préliminaire (ED0100)</v>
      </c>
      <c r="D20" s="70">
        <f>IF(Responsabilites!AA19&gt;0,Responsabilites!AA19,IF(Responsabilites!AB19&gt;0,Responsabilites!AB19,Responsabilites!AC19))</f>
        <v>0</v>
      </c>
      <c r="E20" s="31">
        <v>40216.438437500001</v>
      </c>
      <c r="F20" s="31">
        <v>40219.438437500001</v>
      </c>
      <c r="G20" s="33">
        <f t="shared" si="4"/>
        <v>3</v>
      </c>
      <c r="H20" s="32">
        <v>0</v>
      </c>
      <c r="I20" s="75" t="str">
        <f t="shared" si="8"/>
        <v xml:space="preserve"> </v>
      </c>
      <c r="J20" s="75" t="str">
        <f t="shared" si="8"/>
        <v xml:space="preserve"> </v>
      </c>
      <c r="K20" s="75" t="str">
        <f t="shared" si="8"/>
        <v xml:space="preserve"> </v>
      </c>
      <c r="L20" s="75" t="str">
        <f t="shared" si="8"/>
        <v xml:space="preserve"> </v>
      </c>
      <c r="M20" s="75" t="str">
        <f t="shared" si="8"/>
        <v xml:space="preserve"> </v>
      </c>
      <c r="N20" s="75" t="str">
        <f t="shared" si="8"/>
        <v xml:space="preserve"> </v>
      </c>
      <c r="O20" s="75" t="str">
        <f t="shared" si="8"/>
        <v xml:space="preserve"> </v>
      </c>
      <c r="P20" s="75" t="str">
        <f t="shared" si="8"/>
        <v xml:space="preserve"> </v>
      </c>
      <c r="Q20" s="75" t="str">
        <f t="shared" si="8"/>
        <v xml:space="preserve"> </v>
      </c>
      <c r="R20" s="75" t="str">
        <f t="shared" si="8"/>
        <v xml:space="preserve"> </v>
      </c>
      <c r="S20" s="75" t="str">
        <f t="shared" si="8"/>
        <v xml:space="preserve"> </v>
      </c>
      <c r="T20" s="75" t="str">
        <f t="shared" si="8"/>
        <v xml:space="preserve"> </v>
      </c>
      <c r="U20" s="75" t="str">
        <f t="shared" si="8"/>
        <v xml:space="preserve"> </v>
      </c>
      <c r="V20" s="75" t="str">
        <f t="shared" si="8"/>
        <v xml:space="preserve"> </v>
      </c>
      <c r="W20" s="75" t="str">
        <f t="shared" si="8"/>
        <v xml:space="preserve"> </v>
      </c>
      <c r="X20" s="75" t="str">
        <f t="shared" si="8"/>
        <v xml:space="preserve"> </v>
      </c>
      <c r="Y20" s="75" t="str">
        <f t="shared" si="9"/>
        <v xml:space="preserve"> </v>
      </c>
      <c r="Z20" s="75" t="str">
        <f t="shared" si="9"/>
        <v xml:space="preserve"> </v>
      </c>
      <c r="AA20" s="75" t="str">
        <f t="shared" si="9"/>
        <v xml:space="preserve"> </v>
      </c>
      <c r="AB20" s="75" t="str">
        <f t="shared" si="9"/>
        <v xml:space="preserve"> </v>
      </c>
      <c r="AC20" s="75" t="str">
        <f t="shared" si="9"/>
        <v xml:space="preserve"> </v>
      </c>
      <c r="AD20" s="75" t="str">
        <f t="shared" si="9"/>
        <v xml:space="preserve"> </v>
      </c>
      <c r="AE20" s="75" t="str">
        <f t="shared" si="9"/>
        <v xml:space="preserve"> </v>
      </c>
      <c r="AF20" s="75" t="str">
        <f t="shared" si="9"/>
        <v xml:space="preserve"> </v>
      </c>
      <c r="AG20" s="75" t="str">
        <f t="shared" si="9"/>
        <v xml:space="preserve"> </v>
      </c>
      <c r="AH20" s="75" t="str">
        <f t="shared" si="9"/>
        <v xml:space="preserve"> </v>
      </c>
      <c r="AI20" s="75" t="str">
        <f t="shared" si="9"/>
        <v xml:space="preserve"> </v>
      </c>
      <c r="AJ20" s="75" t="str">
        <f t="shared" si="9"/>
        <v xml:space="preserve"> </v>
      </c>
      <c r="AK20" s="75" t="str">
        <f t="shared" si="9"/>
        <v xml:space="preserve"> </v>
      </c>
      <c r="AL20" s="75" t="str">
        <f t="shared" si="9"/>
        <v xml:space="preserve"> </v>
      </c>
      <c r="AM20" s="75" t="str">
        <f t="shared" si="9"/>
        <v xml:space="preserve"> </v>
      </c>
      <c r="AN20" s="75" t="str">
        <f t="shared" si="9"/>
        <v xml:space="preserve"> </v>
      </c>
      <c r="AO20" s="75" t="str">
        <f t="shared" si="10"/>
        <v xml:space="preserve"> </v>
      </c>
      <c r="AP20" s="75" t="str">
        <f t="shared" si="10"/>
        <v xml:space="preserve"> </v>
      </c>
      <c r="AQ20" s="75" t="str">
        <f t="shared" si="10"/>
        <v xml:space="preserve"> </v>
      </c>
      <c r="AR20" s="75" t="str">
        <f t="shared" si="10"/>
        <v xml:space="preserve"> </v>
      </c>
      <c r="AS20" s="75" t="str">
        <f t="shared" si="10"/>
        <v xml:space="preserve"> </v>
      </c>
      <c r="AT20" s="75" t="str">
        <f t="shared" si="10"/>
        <v xml:space="preserve"> </v>
      </c>
      <c r="AU20" s="75" t="str">
        <f t="shared" si="10"/>
        <v xml:space="preserve"> </v>
      </c>
      <c r="AV20" s="75" t="str">
        <f t="shared" si="10"/>
        <v xml:space="preserve"> </v>
      </c>
      <c r="AW20" s="75" t="str">
        <f t="shared" si="10"/>
        <v xml:space="preserve"> </v>
      </c>
      <c r="AX20" s="75" t="str">
        <f t="shared" si="10"/>
        <v xml:space="preserve"> </v>
      </c>
      <c r="AY20" s="75" t="str">
        <f t="shared" si="10"/>
        <v xml:space="preserve"> </v>
      </c>
      <c r="AZ20" s="75" t="str">
        <f t="shared" si="10"/>
        <v xml:space="preserve"> </v>
      </c>
      <c r="BA20" s="75" t="str">
        <f t="shared" si="10"/>
        <v xml:space="preserve"> </v>
      </c>
      <c r="BB20" s="75" t="str">
        <f t="shared" si="10"/>
        <v xml:space="preserve"> </v>
      </c>
      <c r="BC20" s="75" t="str">
        <f t="shared" si="10"/>
        <v xml:space="preserve"> </v>
      </c>
      <c r="BD20" s="75" t="str">
        <f t="shared" si="10"/>
        <v xml:space="preserve"> </v>
      </c>
      <c r="BE20" s="75" t="str">
        <f t="shared" si="11"/>
        <v xml:space="preserve"> </v>
      </c>
      <c r="BF20" s="75" t="str">
        <f t="shared" si="11"/>
        <v xml:space="preserve"> </v>
      </c>
      <c r="BG20" s="75" t="str">
        <f t="shared" si="11"/>
        <v xml:space="preserve"> </v>
      </c>
      <c r="BH20" s="75" t="str">
        <f t="shared" si="11"/>
        <v xml:space="preserve"> </v>
      </c>
      <c r="BI20" s="75" t="str">
        <f t="shared" si="11"/>
        <v xml:space="preserve"> </v>
      </c>
      <c r="BJ20" s="75" t="str">
        <f t="shared" si="11"/>
        <v xml:space="preserve"> </v>
      </c>
      <c r="BK20" s="75" t="str">
        <f t="shared" si="11"/>
        <v xml:space="preserve"> </v>
      </c>
      <c r="BL20" s="75" t="str">
        <f t="shared" si="11"/>
        <v xml:space="preserve"> </v>
      </c>
      <c r="BM20" s="75" t="str">
        <f t="shared" si="11"/>
        <v xml:space="preserve"> </v>
      </c>
      <c r="BN20" s="75" t="str">
        <f t="shared" si="11"/>
        <v xml:space="preserve"> </v>
      </c>
      <c r="BO20" s="75" t="str">
        <f t="shared" si="11"/>
        <v xml:space="preserve"> </v>
      </c>
      <c r="BP20" s="75" t="str">
        <f t="shared" si="11"/>
        <v xml:space="preserve"> </v>
      </c>
      <c r="BQ20" s="75" t="str">
        <f t="shared" si="11"/>
        <v xml:space="preserve"> </v>
      </c>
      <c r="BR20" s="75" t="str">
        <f t="shared" si="11"/>
        <v xml:space="preserve"> </v>
      </c>
      <c r="BS20" s="75" t="str">
        <f t="shared" si="11"/>
        <v xml:space="preserve"> </v>
      </c>
      <c r="BT20" s="75" t="str">
        <f t="shared" si="11"/>
        <v xml:space="preserve"> </v>
      </c>
      <c r="BU20" s="75" t="str">
        <f t="shared" si="7"/>
        <v xml:space="preserve"> </v>
      </c>
      <c r="BV20" s="75" t="str">
        <f t="shared" si="7"/>
        <v xml:space="preserve"> </v>
      </c>
      <c r="BW20" s="75" t="str">
        <f t="shared" si="7"/>
        <v xml:space="preserve"> </v>
      </c>
      <c r="BX20" s="75" t="str">
        <f t="shared" si="7"/>
        <v xml:space="preserve"> </v>
      </c>
      <c r="BY20" s="75" t="str">
        <f t="shared" si="7"/>
        <v xml:space="preserve"> </v>
      </c>
      <c r="BZ20" s="75" t="str">
        <f t="shared" si="7"/>
        <v xml:space="preserve"> </v>
      </c>
      <c r="CA20" s="75" t="str">
        <f t="shared" si="7"/>
        <v xml:space="preserve"> </v>
      </c>
      <c r="CB20" s="75" t="str">
        <f t="shared" si="7"/>
        <v xml:space="preserve"> </v>
      </c>
      <c r="CC20" s="75" t="str">
        <f t="shared" si="7"/>
        <v xml:space="preserve"> </v>
      </c>
      <c r="CD20" s="75" t="str">
        <f t="shared" si="7"/>
        <v xml:space="preserve"> </v>
      </c>
      <c r="CE20" s="75" t="str">
        <f t="shared" si="7"/>
        <v xml:space="preserve"> </v>
      </c>
      <c r="CF20" s="75" t="str">
        <f t="shared" si="7"/>
        <v xml:space="preserve"> </v>
      </c>
      <c r="CG20" s="75" t="str">
        <f t="shared" si="7"/>
        <v xml:space="preserve"> </v>
      </c>
      <c r="CH20" s="75" t="str">
        <f t="shared" si="7"/>
        <v xml:space="preserve"> </v>
      </c>
      <c r="CI20" s="75" t="str">
        <f t="shared" si="7"/>
        <v xml:space="preserve"> </v>
      </c>
      <c r="CJ20" s="75" t="str">
        <f t="shared" si="7"/>
        <v xml:space="preserve"> </v>
      </c>
      <c r="CK20" s="75" t="str">
        <f t="shared" si="7"/>
        <v xml:space="preserve"> </v>
      </c>
      <c r="CL20" s="75" t="str">
        <f t="shared" si="7"/>
        <v xml:space="preserve"> </v>
      </c>
      <c r="CM20" s="75" t="str">
        <f t="shared" si="7"/>
        <v xml:space="preserve"> </v>
      </c>
      <c r="CN20" s="75" t="str">
        <f t="shared" si="7"/>
        <v xml:space="preserve"> </v>
      </c>
      <c r="CO20" s="75" t="str">
        <f t="shared" si="7"/>
        <v xml:space="preserve"> </v>
      </c>
      <c r="CP20" s="75" t="str">
        <f t="shared" si="7"/>
        <v xml:space="preserve"> </v>
      </c>
      <c r="CQ20" s="75" t="str">
        <f t="shared" si="7"/>
        <v xml:space="preserve"> </v>
      </c>
      <c r="CR20" s="75" t="str">
        <f t="shared" si="7"/>
        <v xml:space="preserve"> </v>
      </c>
      <c r="CS20" s="75" t="str">
        <f t="shared" si="7"/>
        <v xml:space="preserve"> </v>
      </c>
      <c r="CT20" s="75" t="str">
        <f t="shared" si="7"/>
        <v xml:space="preserve"> </v>
      </c>
      <c r="CU20" s="75" t="str">
        <f t="shared" si="7"/>
        <v xml:space="preserve"> </v>
      </c>
      <c r="CV20" s="75" t="str">
        <f t="shared" si="7"/>
        <v xml:space="preserve"> </v>
      </c>
      <c r="CW20" s="75" t="str">
        <f t="shared" si="7"/>
        <v xml:space="preserve"> </v>
      </c>
      <c r="CX20" s="75" t="str">
        <f t="shared" si="7"/>
        <v xml:space="preserve"> </v>
      </c>
      <c r="CY20" s="75" t="str">
        <f t="shared" si="7"/>
        <v xml:space="preserve"> </v>
      </c>
      <c r="CZ20" s="75" t="str">
        <f t="shared" si="7"/>
        <v xml:space="preserve"> </v>
      </c>
      <c r="DA20" s="75" t="str">
        <f t="shared" si="7"/>
        <v xml:space="preserve"> </v>
      </c>
      <c r="DB20" s="75" t="str">
        <f t="shared" si="7"/>
        <v xml:space="preserve"> </v>
      </c>
      <c r="DC20" s="75" t="str">
        <f t="shared" si="7"/>
        <v xml:space="preserve"> </v>
      </c>
      <c r="DD20" s="75" t="str">
        <f t="shared" si="7"/>
        <v xml:space="preserve"> </v>
      </c>
      <c r="DE20" s="75" t="str">
        <f t="shared" si="7"/>
        <v xml:space="preserve"> </v>
      </c>
      <c r="DF20" s="75" t="str">
        <f t="shared" si="7"/>
        <v xml:space="preserve"> </v>
      </c>
      <c r="DG20" s="75" t="str">
        <f t="shared" si="7"/>
        <v xml:space="preserve"> </v>
      </c>
      <c r="DH20" s="75" t="str">
        <f t="shared" si="7"/>
        <v xml:space="preserve"> </v>
      </c>
      <c r="DI20" s="76" t="str">
        <f t="shared" si="7"/>
        <v xml:space="preserve"> </v>
      </c>
    </row>
    <row r="21" spans="1:113" ht="18" x14ac:dyDescent="0.2">
      <c r="A21" s="80"/>
      <c r="B21" s="83">
        <f>Responsabilites!$A20</f>
        <v>13</v>
      </c>
      <c r="C21" s="71" t="str">
        <f>Responsabilites!$B20</f>
        <v>Établir les coûts</v>
      </c>
      <c r="D21" s="70">
        <f>IF(Responsabilites!AA20&gt;0,Responsabilites!AA20,IF(Responsabilites!AB20&gt;0,Responsabilites!AB20,Responsabilites!AC20))</f>
        <v>0</v>
      </c>
      <c r="E21" s="31">
        <v>40221.438437500001</v>
      </c>
      <c r="F21" s="31">
        <v>40224.438437500001</v>
      </c>
      <c r="G21" s="33">
        <f t="shared" si="4"/>
        <v>3</v>
      </c>
      <c r="H21" s="32">
        <v>0</v>
      </c>
      <c r="I21" s="75" t="str">
        <f t="shared" si="8"/>
        <v xml:space="preserve"> </v>
      </c>
      <c r="J21" s="75" t="str">
        <f t="shared" si="8"/>
        <v xml:space="preserve"> </v>
      </c>
      <c r="K21" s="75" t="str">
        <f t="shared" si="8"/>
        <v xml:space="preserve"> </v>
      </c>
      <c r="L21" s="75" t="str">
        <f t="shared" si="8"/>
        <v xml:space="preserve"> </v>
      </c>
      <c r="M21" s="75" t="str">
        <f t="shared" si="8"/>
        <v xml:space="preserve"> </v>
      </c>
      <c r="N21" s="75" t="str">
        <f t="shared" si="8"/>
        <v xml:space="preserve"> </v>
      </c>
      <c r="O21" s="75" t="str">
        <f t="shared" si="8"/>
        <v>x</v>
      </c>
      <c r="P21" s="75" t="str">
        <f t="shared" si="8"/>
        <v xml:space="preserve"> </v>
      </c>
      <c r="Q21" s="75" t="str">
        <f t="shared" si="8"/>
        <v xml:space="preserve"> </v>
      </c>
      <c r="R21" s="75" t="str">
        <f t="shared" si="8"/>
        <v xml:space="preserve"> </v>
      </c>
      <c r="S21" s="75" t="str">
        <f t="shared" si="8"/>
        <v xml:space="preserve"> </v>
      </c>
      <c r="T21" s="75" t="str">
        <f t="shared" si="8"/>
        <v xml:space="preserve"> </v>
      </c>
      <c r="U21" s="75" t="str">
        <f t="shared" si="8"/>
        <v xml:space="preserve"> </v>
      </c>
      <c r="V21" s="75" t="str">
        <f t="shared" si="8"/>
        <v xml:space="preserve"> </v>
      </c>
      <c r="W21" s="75" t="str">
        <f t="shared" si="8"/>
        <v xml:space="preserve"> </v>
      </c>
      <c r="X21" s="75" t="str">
        <f t="shared" si="8"/>
        <v xml:space="preserve"> </v>
      </c>
      <c r="Y21" s="75" t="str">
        <f t="shared" si="9"/>
        <v xml:space="preserve"> </v>
      </c>
      <c r="Z21" s="75" t="str">
        <f t="shared" si="9"/>
        <v xml:space="preserve"> </v>
      </c>
      <c r="AA21" s="75" t="str">
        <f t="shared" si="9"/>
        <v xml:space="preserve"> </v>
      </c>
      <c r="AB21" s="75" t="str">
        <f t="shared" si="9"/>
        <v xml:space="preserve"> </v>
      </c>
      <c r="AC21" s="75" t="str">
        <f t="shared" si="9"/>
        <v xml:space="preserve"> </v>
      </c>
      <c r="AD21" s="75" t="str">
        <f t="shared" si="9"/>
        <v xml:space="preserve"> </v>
      </c>
      <c r="AE21" s="75" t="str">
        <f t="shared" si="9"/>
        <v xml:space="preserve"> </v>
      </c>
      <c r="AF21" s="75" t="str">
        <f t="shared" si="9"/>
        <v xml:space="preserve"> </v>
      </c>
      <c r="AG21" s="75" t="str">
        <f t="shared" si="9"/>
        <v xml:space="preserve"> </v>
      </c>
      <c r="AH21" s="75" t="str">
        <f t="shared" si="9"/>
        <v xml:space="preserve"> </v>
      </c>
      <c r="AI21" s="75" t="str">
        <f t="shared" si="9"/>
        <v xml:space="preserve"> </v>
      </c>
      <c r="AJ21" s="75" t="str">
        <f t="shared" si="9"/>
        <v xml:space="preserve"> </v>
      </c>
      <c r="AK21" s="75" t="str">
        <f t="shared" si="9"/>
        <v xml:space="preserve"> </v>
      </c>
      <c r="AL21" s="75" t="str">
        <f t="shared" si="9"/>
        <v xml:space="preserve"> </v>
      </c>
      <c r="AM21" s="75" t="str">
        <f t="shared" si="9"/>
        <v xml:space="preserve"> </v>
      </c>
      <c r="AN21" s="75" t="str">
        <f t="shared" si="9"/>
        <v xml:space="preserve"> </v>
      </c>
      <c r="AO21" s="75" t="str">
        <f t="shared" si="10"/>
        <v xml:space="preserve"> </v>
      </c>
      <c r="AP21" s="75" t="str">
        <f t="shared" si="10"/>
        <v xml:space="preserve"> </v>
      </c>
      <c r="AQ21" s="75" t="str">
        <f t="shared" si="10"/>
        <v xml:space="preserve"> </v>
      </c>
      <c r="AR21" s="75" t="str">
        <f t="shared" si="10"/>
        <v xml:space="preserve"> </v>
      </c>
      <c r="AS21" s="75" t="str">
        <f t="shared" si="10"/>
        <v xml:space="preserve"> </v>
      </c>
      <c r="AT21" s="75" t="str">
        <f t="shared" si="10"/>
        <v xml:space="preserve"> </v>
      </c>
      <c r="AU21" s="75" t="str">
        <f t="shared" si="10"/>
        <v xml:space="preserve"> </v>
      </c>
      <c r="AV21" s="75" t="str">
        <f t="shared" si="10"/>
        <v xml:space="preserve"> </v>
      </c>
      <c r="AW21" s="75" t="str">
        <f t="shared" si="10"/>
        <v xml:space="preserve"> </v>
      </c>
      <c r="AX21" s="75" t="str">
        <f t="shared" si="10"/>
        <v xml:space="preserve"> </v>
      </c>
      <c r="AY21" s="75" t="str">
        <f t="shared" si="10"/>
        <v xml:space="preserve"> </v>
      </c>
      <c r="AZ21" s="75" t="str">
        <f t="shared" si="10"/>
        <v xml:space="preserve"> </v>
      </c>
      <c r="BA21" s="75" t="str">
        <f t="shared" si="10"/>
        <v xml:space="preserve"> </v>
      </c>
      <c r="BB21" s="75" t="str">
        <f t="shared" si="10"/>
        <v xml:space="preserve"> </v>
      </c>
      <c r="BC21" s="75" t="str">
        <f t="shared" si="10"/>
        <v xml:space="preserve"> </v>
      </c>
      <c r="BD21" s="75" t="str">
        <f t="shared" si="10"/>
        <v xml:space="preserve"> </v>
      </c>
      <c r="BE21" s="75" t="str">
        <f t="shared" si="11"/>
        <v xml:space="preserve"> </v>
      </c>
      <c r="BF21" s="75" t="str">
        <f t="shared" si="11"/>
        <v xml:space="preserve"> </v>
      </c>
      <c r="BG21" s="75" t="str">
        <f t="shared" si="11"/>
        <v xml:space="preserve"> </v>
      </c>
      <c r="BH21" s="75" t="str">
        <f t="shared" si="11"/>
        <v xml:space="preserve"> </v>
      </c>
      <c r="BI21" s="75" t="str">
        <f t="shared" si="11"/>
        <v xml:space="preserve"> </v>
      </c>
      <c r="BJ21" s="75" t="str">
        <f t="shared" si="11"/>
        <v xml:space="preserve"> </v>
      </c>
      <c r="BK21" s="75" t="str">
        <f t="shared" si="11"/>
        <v xml:space="preserve"> </v>
      </c>
      <c r="BL21" s="75" t="str">
        <f t="shared" si="11"/>
        <v xml:space="preserve"> </v>
      </c>
      <c r="BM21" s="75" t="str">
        <f t="shared" si="11"/>
        <v xml:space="preserve"> </v>
      </c>
      <c r="BN21" s="75" t="str">
        <f t="shared" si="11"/>
        <v xml:space="preserve"> </v>
      </c>
      <c r="BO21" s="75" t="str">
        <f t="shared" si="11"/>
        <v xml:space="preserve"> </v>
      </c>
      <c r="BP21" s="75" t="str">
        <f t="shared" si="11"/>
        <v xml:space="preserve"> </v>
      </c>
      <c r="BQ21" s="75" t="str">
        <f t="shared" si="11"/>
        <v xml:space="preserve"> </v>
      </c>
      <c r="BR21" s="75" t="str">
        <f t="shared" si="11"/>
        <v xml:space="preserve"> </v>
      </c>
      <c r="BS21" s="75" t="str">
        <f t="shared" si="11"/>
        <v xml:space="preserve"> </v>
      </c>
      <c r="BT21" s="75" t="str">
        <f t="shared" si="11"/>
        <v xml:space="preserve"> </v>
      </c>
      <c r="BU21" s="75" t="str">
        <f t="shared" si="7"/>
        <v xml:space="preserve"> </v>
      </c>
      <c r="BV21" s="75" t="str">
        <f t="shared" si="7"/>
        <v xml:space="preserve"> </v>
      </c>
      <c r="BW21" s="75" t="str">
        <f t="shared" si="7"/>
        <v xml:space="preserve"> </v>
      </c>
      <c r="BX21" s="75" t="str">
        <f t="shared" si="7"/>
        <v xml:space="preserve"> </v>
      </c>
      <c r="BY21" s="75" t="str">
        <f t="shared" si="7"/>
        <v xml:space="preserve"> </v>
      </c>
      <c r="BZ21" s="75" t="str">
        <f t="shared" si="7"/>
        <v xml:space="preserve"> </v>
      </c>
      <c r="CA21" s="75" t="str">
        <f t="shared" si="7"/>
        <v xml:space="preserve"> </v>
      </c>
      <c r="CB21" s="75" t="str">
        <f t="shared" si="7"/>
        <v xml:space="preserve"> </v>
      </c>
      <c r="CC21" s="75" t="str">
        <f t="shared" si="7"/>
        <v xml:space="preserve"> </v>
      </c>
      <c r="CD21" s="75" t="str">
        <f t="shared" si="7"/>
        <v xml:space="preserve"> </v>
      </c>
      <c r="CE21" s="75" t="str">
        <f t="shared" si="7"/>
        <v xml:space="preserve"> </v>
      </c>
      <c r="CF21" s="75" t="str">
        <f t="shared" si="7"/>
        <v xml:space="preserve"> </v>
      </c>
      <c r="CG21" s="75" t="str">
        <f t="shared" si="7"/>
        <v xml:space="preserve"> </v>
      </c>
      <c r="CH21" s="75" t="str">
        <f t="shared" si="7"/>
        <v xml:space="preserve"> </v>
      </c>
      <c r="CI21" s="75" t="str">
        <f t="shared" si="7"/>
        <v xml:space="preserve"> </v>
      </c>
      <c r="CJ21" s="75" t="str">
        <f t="shared" si="7"/>
        <v xml:space="preserve"> </v>
      </c>
      <c r="CK21" s="75" t="str">
        <f t="shared" si="7"/>
        <v xml:space="preserve"> </v>
      </c>
      <c r="CL21" s="75" t="str">
        <f t="shared" si="7"/>
        <v xml:space="preserve"> </v>
      </c>
      <c r="CM21" s="75" t="str">
        <f t="shared" si="7"/>
        <v xml:space="preserve"> </v>
      </c>
      <c r="CN21" s="75" t="str">
        <f t="shared" si="7"/>
        <v xml:space="preserve"> </v>
      </c>
      <c r="CO21" s="75" t="str">
        <f t="shared" si="7"/>
        <v xml:space="preserve"> </v>
      </c>
      <c r="CP21" s="75" t="str">
        <f t="shared" si="7"/>
        <v xml:space="preserve"> </v>
      </c>
      <c r="CQ21" s="75" t="str">
        <f t="shared" si="7"/>
        <v xml:space="preserve"> </v>
      </c>
      <c r="CR21" s="75" t="str">
        <f t="shared" si="7"/>
        <v xml:space="preserve"> </v>
      </c>
      <c r="CS21" s="75" t="str">
        <f t="shared" si="7"/>
        <v xml:space="preserve"> </v>
      </c>
      <c r="CT21" s="75" t="str">
        <f t="shared" si="7"/>
        <v xml:space="preserve"> </v>
      </c>
      <c r="CU21" s="75" t="str">
        <f t="shared" si="7"/>
        <v xml:space="preserve"> </v>
      </c>
      <c r="CV21" s="75" t="str">
        <f t="shared" si="7"/>
        <v xml:space="preserve"> </v>
      </c>
      <c r="CW21" s="75" t="str">
        <f t="shared" si="7"/>
        <v xml:space="preserve"> </v>
      </c>
      <c r="CX21" s="75" t="str">
        <f t="shared" si="7"/>
        <v xml:space="preserve"> </v>
      </c>
      <c r="CY21" s="75" t="str">
        <f t="shared" si="7"/>
        <v xml:space="preserve"> </v>
      </c>
      <c r="CZ21" s="75" t="str">
        <f t="shared" si="7"/>
        <v xml:space="preserve"> </v>
      </c>
      <c r="DA21" s="75" t="str">
        <f t="shared" si="7"/>
        <v xml:space="preserve"> </v>
      </c>
      <c r="DB21" s="75" t="str">
        <f t="shared" ref="DB21:DI21" si="13">IF(DB$7&lt;$E21," ",IF(DB$7&gt;$F21," ","x"))</f>
        <v xml:space="preserve"> </v>
      </c>
      <c r="DC21" s="75" t="str">
        <f t="shared" si="13"/>
        <v xml:space="preserve"> </v>
      </c>
      <c r="DD21" s="75" t="str">
        <f t="shared" si="13"/>
        <v xml:space="preserve"> </v>
      </c>
      <c r="DE21" s="75" t="str">
        <f t="shared" si="13"/>
        <v xml:space="preserve"> </v>
      </c>
      <c r="DF21" s="75" t="str">
        <f t="shared" si="13"/>
        <v xml:space="preserve"> </v>
      </c>
      <c r="DG21" s="75" t="str">
        <f t="shared" si="13"/>
        <v xml:space="preserve"> </v>
      </c>
      <c r="DH21" s="75" t="str">
        <f t="shared" si="13"/>
        <v xml:space="preserve"> </v>
      </c>
      <c r="DI21" s="76" t="str">
        <f t="shared" si="13"/>
        <v xml:space="preserve"> </v>
      </c>
    </row>
    <row r="22" spans="1:113" ht="25.5" x14ac:dyDescent="0.2">
      <c r="A22" s="80"/>
      <c r="B22" s="83">
        <f>Responsabilites!$A21</f>
        <v>14</v>
      </c>
      <c r="C22" s="71" t="str">
        <f>Responsabilites!$B21</f>
        <v>Produire le cahier des charges / la proposition / le prototype</v>
      </c>
      <c r="D22" s="70">
        <f>IF(Responsabilites!AA21&gt;0,Responsabilites!AA21,IF(Responsabilites!AB21&gt;0,Responsabilites!AB21,Responsabilites!AC21))</f>
        <v>0</v>
      </c>
      <c r="E22" s="31">
        <v>40224.438437500001</v>
      </c>
      <c r="F22" s="31">
        <v>40237.438437500001</v>
      </c>
      <c r="G22" s="33">
        <f t="shared" si="4"/>
        <v>13</v>
      </c>
      <c r="H22" s="32">
        <v>0</v>
      </c>
      <c r="I22" s="75" t="str">
        <f t="shared" si="8"/>
        <v xml:space="preserve"> </v>
      </c>
      <c r="J22" s="75" t="str">
        <f t="shared" si="8"/>
        <v xml:space="preserve"> </v>
      </c>
      <c r="K22" s="75" t="str">
        <f t="shared" si="8"/>
        <v xml:space="preserve"> </v>
      </c>
      <c r="L22" s="75" t="str">
        <f t="shared" si="8"/>
        <v xml:space="preserve"> </v>
      </c>
      <c r="M22" s="75" t="str">
        <f t="shared" si="8"/>
        <v xml:space="preserve"> </v>
      </c>
      <c r="N22" s="75" t="str">
        <f t="shared" si="8"/>
        <v xml:space="preserve"> </v>
      </c>
      <c r="O22" s="75" t="str">
        <f t="shared" si="8"/>
        <v xml:space="preserve"> </v>
      </c>
      <c r="P22" s="75" t="str">
        <f t="shared" si="8"/>
        <v>x</v>
      </c>
      <c r="Q22" s="75" t="str">
        <f t="shared" si="8"/>
        <v>x</v>
      </c>
      <c r="R22" s="75" t="str">
        <f t="shared" si="8"/>
        <v xml:space="preserve"> </v>
      </c>
      <c r="S22" s="75" t="str">
        <f t="shared" si="8"/>
        <v xml:space="preserve"> </v>
      </c>
      <c r="T22" s="75" t="str">
        <f t="shared" si="8"/>
        <v xml:space="preserve"> </v>
      </c>
      <c r="U22" s="75" t="str">
        <f t="shared" si="8"/>
        <v xml:space="preserve"> </v>
      </c>
      <c r="V22" s="75" t="str">
        <f t="shared" si="8"/>
        <v xml:space="preserve"> </v>
      </c>
      <c r="W22" s="75" t="str">
        <f t="shared" si="8"/>
        <v xml:space="preserve"> </v>
      </c>
      <c r="X22" s="75" t="str">
        <f t="shared" si="8"/>
        <v xml:space="preserve"> </v>
      </c>
      <c r="Y22" s="75" t="str">
        <f t="shared" si="9"/>
        <v xml:space="preserve"> </v>
      </c>
      <c r="Z22" s="75" t="str">
        <f t="shared" si="9"/>
        <v xml:space="preserve"> </v>
      </c>
      <c r="AA22" s="75" t="str">
        <f t="shared" si="9"/>
        <v xml:space="preserve"> </v>
      </c>
      <c r="AB22" s="75" t="str">
        <f t="shared" si="9"/>
        <v xml:space="preserve"> </v>
      </c>
      <c r="AC22" s="75" t="str">
        <f t="shared" si="9"/>
        <v xml:space="preserve"> </v>
      </c>
      <c r="AD22" s="75" t="str">
        <f t="shared" si="9"/>
        <v xml:space="preserve"> </v>
      </c>
      <c r="AE22" s="75" t="str">
        <f t="shared" si="9"/>
        <v xml:space="preserve"> </v>
      </c>
      <c r="AF22" s="75" t="str">
        <f t="shared" si="9"/>
        <v xml:space="preserve"> </v>
      </c>
      <c r="AG22" s="75" t="str">
        <f t="shared" si="9"/>
        <v xml:space="preserve"> </v>
      </c>
      <c r="AH22" s="75" t="str">
        <f t="shared" si="9"/>
        <v xml:space="preserve"> </v>
      </c>
      <c r="AI22" s="75" t="str">
        <f t="shared" si="9"/>
        <v xml:space="preserve"> </v>
      </c>
      <c r="AJ22" s="75" t="str">
        <f t="shared" si="9"/>
        <v xml:space="preserve"> </v>
      </c>
      <c r="AK22" s="75" t="str">
        <f t="shared" si="9"/>
        <v xml:space="preserve"> </v>
      </c>
      <c r="AL22" s="75" t="str">
        <f t="shared" si="9"/>
        <v xml:space="preserve"> </v>
      </c>
      <c r="AM22" s="75" t="str">
        <f t="shared" si="9"/>
        <v xml:space="preserve"> </v>
      </c>
      <c r="AN22" s="75" t="str">
        <f t="shared" si="9"/>
        <v xml:space="preserve"> </v>
      </c>
      <c r="AO22" s="75" t="str">
        <f t="shared" si="10"/>
        <v xml:space="preserve"> </v>
      </c>
      <c r="AP22" s="75" t="str">
        <f t="shared" si="10"/>
        <v xml:space="preserve"> </v>
      </c>
      <c r="AQ22" s="75" t="str">
        <f t="shared" si="10"/>
        <v xml:space="preserve"> </v>
      </c>
      <c r="AR22" s="75" t="str">
        <f t="shared" si="10"/>
        <v xml:space="preserve"> </v>
      </c>
      <c r="AS22" s="75" t="str">
        <f t="shared" si="10"/>
        <v xml:space="preserve"> </v>
      </c>
      <c r="AT22" s="75" t="str">
        <f t="shared" si="10"/>
        <v xml:space="preserve"> </v>
      </c>
      <c r="AU22" s="75" t="str">
        <f t="shared" si="10"/>
        <v xml:space="preserve"> </v>
      </c>
      <c r="AV22" s="75" t="str">
        <f t="shared" si="10"/>
        <v xml:space="preserve"> </v>
      </c>
      <c r="AW22" s="75" t="str">
        <f t="shared" si="10"/>
        <v xml:space="preserve"> </v>
      </c>
      <c r="AX22" s="75" t="str">
        <f t="shared" si="10"/>
        <v xml:space="preserve"> </v>
      </c>
      <c r="AY22" s="75" t="str">
        <f t="shared" si="10"/>
        <v xml:space="preserve"> </v>
      </c>
      <c r="AZ22" s="75" t="str">
        <f t="shared" si="10"/>
        <v xml:space="preserve"> </v>
      </c>
      <c r="BA22" s="75" t="str">
        <f t="shared" si="10"/>
        <v xml:space="preserve"> </v>
      </c>
      <c r="BB22" s="75" t="str">
        <f t="shared" si="10"/>
        <v xml:space="preserve"> </v>
      </c>
      <c r="BC22" s="75" t="str">
        <f t="shared" si="10"/>
        <v xml:space="preserve"> </v>
      </c>
      <c r="BD22" s="75" t="str">
        <f t="shared" si="10"/>
        <v xml:space="preserve"> </v>
      </c>
      <c r="BE22" s="75" t="str">
        <f t="shared" si="11"/>
        <v xml:space="preserve"> </v>
      </c>
      <c r="BF22" s="75" t="str">
        <f t="shared" si="11"/>
        <v xml:space="preserve"> </v>
      </c>
      <c r="BG22" s="75" t="str">
        <f t="shared" si="11"/>
        <v xml:space="preserve"> </v>
      </c>
      <c r="BH22" s="75" t="str">
        <f t="shared" si="11"/>
        <v xml:space="preserve"> </v>
      </c>
      <c r="BI22" s="75" t="str">
        <f t="shared" si="11"/>
        <v xml:space="preserve"> </v>
      </c>
      <c r="BJ22" s="75" t="str">
        <f t="shared" si="11"/>
        <v xml:space="preserve"> </v>
      </c>
      <c r="BK22" s="75" t="str">
        <f t="shared" si="11"/>
        <v xml:space="preserve"> </v>
      </c>
      <c r="BL22" s="75" t="str">
        <f t="shared" si="11"/>
        <v xml:space="preserve"> </v>
      </c>
      <c r="BM22" s="75" t="str">
        <f t="shared" si="11"/>
        <v xml:space="preserve"> </v>
      </c>
      <c r="BN22" s="75" t="str">
        <f t="shared" si="11"/>
        <v xml:space="preserve"> </v>
      </c>
      <c r="BO22" s="75" t="str">
        <f t="shared" si="11"/>
        <v xml:space="preserve"> </v>
      </c>
      <c r="BP22" s="75" t="str">
        <f t="shared" si="11"/>
        <v xml:space="preserve"> </v>
      </c>
      <c r="BQ22" s="75" t="str">
        <f t="shared" si="11"/>
        <v xml:space="preserve"> </v>
      </c>
      <c r="BR22" s="75" t="str">
        <f t="shared" si="11"/>
        <v xml:space="preserve"> </v>
      </c>
      <c r="BS22" s="75" t="str">
        <f t="shared" si="11"/>
        <v xml:space="preserve"> </v>
      </c>
      <c r="BT22" s="75" t="str">
        <f t="shared" si="11"/>
        <v xml:space="preserve"> </v>
      </c>
      <c r="BU22" s="75" t="str">
        <f t="shared" ref="BU22:CJ37" si="14">IF(BU$7&lt;$E22," ",IF(BU$7&gt;$F22," ","x"))</f>
        <v xml:space="preserve"> </v>
      </c>
      <c r="BV22" s="75" t="str">
        <f t="shared" si="14"/>
        <v xml:space="preserve"> </v>
      </c>
      <c r="BW22" s="75" t="str">
        <f t="shared" si="14"/>
        <v xml:space="preserve"> </v>
      </c>
      <c r="BX22" s="75" t="str">
        <f t="shared" si="14"/>
        <v xml:space="preserve"> </v>
      </c>
      <c r="BY22" s="75" t="str">
        <f t="shared" si="14"/>
        <v xml:space="preserve"> </v>
      </c>
      <c r="BZ22" s="75" t="str">
        <f t="shared" si="14"/>
        <v xml:space="preserve"> </v>
      </c>
      <c r="CA22" s="75" t="str">
        <f t="shared" si="14"/>
        <v xml:space="preserve"> </v>
      </c>
      <c r="CB22" s="75" t="str">
        <f t="shared" si="14"/>
        <v xml:space="preserve"> </v>
      </c>
      <c r="CC22" s="75" t="str">
        <f t="shared" si="14"/>
        <v xml:space="preserve"> </v>
      </c>
      <c r="CD22" s="75" t="str">
        <f t="shared" si="14"/>
        <v xml:space="preserve"> </v>
      </c>
      <c r="CE22" s="75" t="str">
        <f t="shared" si="14"/>
        <v xml:space="preserve"> </v>
      </c>
      <c r="CF22" s="75" t="str">
        <f t="shared" si="14"/>
        <v xml:space="preserve"> </v>
      </c>
      <c r="CG22" s="75" t="str">
        <f t="shared" si="14"/>
        <v xml:space="preserve"> </v>
      </c>
      <c r="CH22" s="75" t="str">
        <f t="shared" si="14"/>
        <v xml:space="preserve"> </v>
      </c>
      <c r="CI22" s="75" t="str">
        <f t="shared" si="14"/>
        <v xml:space="preserve"> </v>
      </c>
      <c r="CJ22" s="75" t="str">
        <f t="shared" si="14"/>
        <v xml:space="preserve"> </v>
      </c>
      <c r="CK22" s="75" t="str">
        <f t="shared" ref="CK22:CZ22" si="15">IF(CK$7&lt;$E22," ",IF(CK$7&gt;$F22," ","x"))</f>
        <v xml:space="preserve"> </v>
      </c>
      <c r="CL22" s="75" t="str">
        <f t="shared" si="15"/>
        <v xml:space="preserve"> </v>
      </c>
      <c r="CM22" s="75" t="str">
        <f t="shared" si="15"/>
        <v xml:space="preserve"> </v>
      </c>
      <c r="CN22" s="75" t="str">
        <f t="shared" si="15"/>
        <v xml:space="preserve"> </v>
      </c>
      <c r="CO22" s="75" t="str">
        <f t="shared" si="15"/>
        <v xml:space="preserve"> </v>
      </c>
      <c r="CP22" s="75" t="str">
        <f t="shared" si="15"/>
        <v xml:space="preserve"> </v>
      </c>
      <c r="CQ22" s="75" t="str">
        <f t="shared" si="15"/>
        <v xml:space="preserve"> </v>
      </c>
      <c r="CR22" s="75" t="str">
        <f t="shared" si="15"/>
        <v xml:space="preserve"> </v>
      </c>
      <c r="CS22" s="75" t="str">
        <f t="shared" si="15"/>
        <v xml:space="preserve"> </v>
      </c>
      <c r="CT22" s="75" t="str">
        <f t="shared" si="15"/>
        <v xml:space="preserve"> </v>
      </c>
      <c r="CU22" s="75" t="str">
        <f t="shared" si="15"/>
        <v xml:space="preserve"> </v>
      </c>
      <c r="CV22" s="75" t="str">
        <f t="shared" si="15"/>
        <v xml:space="preserve"> </v>
      </c>
      <c r="CW22" s="75" t="str">
        <f t="shared" si="15"/>
        <v xml:space="preserve"> </v>
      </c>
      <c r="CX22" s="75" t="str">
        <f t="shared" si="15"/>
        <v xml:space="preserve"> </v>
      </c>
      <c r="CY22" s="75" t="str">
        <f t="shared" si="15"/>
        <v xml:space="preserve"> </v>
      </c>
      <c r="CZ22" s="75" t="str">
        <f t="shared" si="15"/>
        <v xml:space="preserve"> </v>
      </c>
      <c r="DA22" s="75" t="str">
        <f t="shared" ref="DA22:DI22" si="16">IF(DA$7&lt;$E22," ",IF(DA$7&gt;$F22," ","x"))</f>
        <v xml:space="preserve"> </v>
      </c>
      <c r="DB22" s="75" t="str">
        <f t="shared" si="16"/>
        <v xml:space="preserve"> </v>
      </c>
      <c r="DC22" s="75" t="str">
        <f t="shared" si="16"/>
        <v xml:space="preserve"> </v>
      </c>
      <c r="DD22" s="75" t="str">
        <f t="shared" si="16"/>
        <v xml:space="preserve"> </v>
      </c>
      <c r="DE22" s="75" t="str">
        <f t="shared" si="16"/>
        <v xml:space="preserve"> </v>
      </c>
      <c r="DF22" s="75" t="str">
        <f t="shared" si="16"/>
        <v xml:space="preserve"> </v>
      </c>
      <c r="DG22" s="75" t="str">
        <f t="shared" si="16"/>
        <v xml:space="preserve"> </v>
      </c>
      <c r="DH22" s="75" t="str">
        <f t="shared" si="16"/>
        <v xml:space="preserve"> </v>
      </c>
      <c r="DI22" s="76" t="str">
        <f t="shared" si="16"/>
        <v xml:space="preserve"> </v>
      </c>
    </row>
    <row r="23" spans="1:113" ht="18" x14ac:dyDescent="0.2">
      <c r="A23" s="80"/>
      <c r="B23" s="83">
        <f>Responsabilites!$A22</f>
        <v>15</v>
      </c>
      <c r="C23" s="71" t="str">
        <f>Responsabilites!$B22</f>
        <v>Obtenir les fonds et les autres ressources</v>
      </c>
      <c r="D23" s="70">
        <f>IF(Responsabilites!AA22&gt;0,Responsabilites!AA22,IF(Responsabilites!AB22&gt;0,Responsabilites!AB22,Responsabilites!AC22))</f>
        <v>0</v>
      </c>
      <c r="E23" s="31"/>
      <c r="F23" s="31"/>
      <c r="G23" s="33"/>
      <c r="H23" s="32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6"/>
    </row>
    <row r="24" spans="1:113" ht="18" x14ac:dyDescent="0.2">
      <c r="A24" s="80"/>
      <c r="B24" s="83">
        <f>Responsabilites!$A23</f>
        <v>16</v>
      </c>
      <c r="C24" s="71" t="str">
        <f>Responsabilites!$B23</f>
        <v>Évaluer la proposition/ le prototype</v>
      </c>
      <c r="D24" s="70">
        <f>IF(Responsabilites!AA23&gt;0,Responsabilites!AA23,IF(Responsabilites!AB23&gt;0,Responsabilites!AB23,Responsabilites!AC23))</f>
        <v>0</v>
      </c>
      <c r="E24" s="31"/>
      <c r="F24" s="31"/>
      <c r="G24" s="33"/>
      <c r="H24" s="32"/>
      <c r="I24" s="75" t="str">
        <f t="shared" ref="I24:X39" si="17">IF(I$7&lt;$E24," ",IF(I$7&gt;$F24," ","x"))</f>
        <v xml:space="preserve"> </v>
      </c>
      <c r="J24" s="75" t="str">
        <f t="shared" si="17"/>
        <v xml:space="preserve"> </v>
      </c>
      <c r="K24" s="75" t="str">
        <f t="shared" si="17"/>
        <v xml:space="preserve"> </v>
      </c>
      <c r="L24" s="75" t="str">
        <f t="shared" si="17"/>
        <v xml:space="preserve"> </v>
      </c>
      <c r="M24" s="75" t="str">
        <f t="shared" si="8"/>
        <v xml:space="preserve"> </v>
      </c>
      <c r="N24" s="75" t="str">
        <f t="shared" si="8"/>
        <v xml:space="preserve"> </v>
      </c>
      <c r="O24" s="75" t="str">
        <f t="shared" si="8"/>
        <v xml:space="preserve"> </v>
      </c>
      <c r="P24" s="75" t="str">
        <f t="shared" si="8"/>
        <v xml:space="preserve"> </v>
      </c>
      <c r="Q24" s="75" t="str">
        <f t="shared" si="8"/>
        <v xml:space="preserve"> </v>
      </c>
      <c r="R24" s="75" t="str">
        <f t="shared" si="8"/>
        <v xml:space="preserve"> </v>
      </c>
      <c r="S24" s="75" t="str">
        <f t="shared" si="8"/>
        <v xml:space="preserve"> </v>
      </c>
      <c r="T24" s="75" t="str">
        <f t="shared" si="8"/>
        <v xml:space="preserve"> </v>
      </c>
      <c r="U24" s="75" t="str">
        <f t="shared" si="8"/>
        <v xml:space="preserve"> </v>
      </c>
      <c r="V24" s="75" t="str">
        <f t="shared" si="8"/>
        <v xml:space="preserve"> </v>
      </c>
      <c r="W24" s="75" t="str">
        <f t="shared" si="8"/>
        <v xml:space="preserve"> </v>
      </c>
      <c r="X24" s="75" t="str">
        <f t="shared" si="8"/>
        <v xml:space="preserve"> </v>
      </c>
      <c r="Y24" s="75" t="str">
        <f t="shared" ref="Y24:AN39" si="18">IF(Y$7&lt;$E24," ",IF(Y$7&gt;$F24," ","x"))</f>
        <v xml:space="preserve"> </v>
      </c>
      <c r="Z24" s="75" t="str">
        <f t="shared" si="18"/>
        <v xml:space="preserve"> </v>
      </c>
      <c r="AA24" s="75" t="str">
        <f t="shared" si="18"/>
        <v xml:space="preserve"> </v>
      </c>
      <c r="AB24" s="75" t="str">
        <f t="shared" si="18"/>
        <v xml:space="preserve"> </v>
      </c>
      <c r="AC24" s="75" t="str">
        <f t="shared" si="18"/>
        <v xml:space="preserve"> </v>
      </c>
      <c r="AD24" s="75" t="str">
        <f t="shared" si="18"/>
        <v xml:space="preserve"> </v>
      </c>
      <c r="AE24" s="75" t="str">
        <f t="shared" si="18"/>
        <v xml:space="preserve"> </v>
      </c>
      <c r="AF24" s="75" t="str">
        <f t="shared" si="18"/>
        <v xml:space="preserve"> </v>
      </c>
      <c r="AG24" s="75" t="str">
        <f t="shared" si="18"/>
        <v xml:space="preserve"> </v>
      </c>
      <c r="AH24" s="75" t="str">
        <f t="shared" si="18"/>
        <v xml:space="preserve"> </v>
      </c>
      <c r="AI24" s="75" t="str">
        <f t="shared" si="18"/>
        <v xml:space="preserve"> </v>
      </c>
      <c r="AJ24" s="75" t="str">
        <f t="shared" si="18"/>
        <v xml:space="preserve"> </v>
      </c>
      <c r="AK24" s="75" t="str">
        <f t="shared" si="18"/>
        <v xml:space="preserve"> </v>
      </c>
      <c r="AL24" s="75" t="str">
        <f t="shared" si="18"/>
        <v xml:space="preserve"> </v>
      </c>
      <c r="AM24" s="75" t="str">
        <f t="shared" si="18"/>
        <v xml:space="preserve"> </v>
      </c>
      <c r="AN24" s="75" t="str">
        <f t="shared" si="18"/>
        <v xml:space="preserve"> </v>
      </c>
      <c r="AO24" s="75" t="str">
        <f t="shared" ref="AM24:BB39" si="19">IF(AO$7&lt;$E24," ",IF(AO$7&gt;$F24," ","x"))</f>
        <v xml:space="preserve"> </v>
      </c>
      <c r="AP24" s="75" t="str">
        <f t="shared" si="19"/>
        <v xml:space="preserve"> </v>
      </c>
      <c r="AQ24" s="75" t="str">
        <f t="shared" si="10"/>
        <v xml:space="preserve"> </v>
      </c>
      <c r="AR24" s="75" t="str">
        <f t="shared" si="10"/>
        <v xml:space="preserve"> </v>
      </c>
      <c r="AS24" s="75" t="str">
        <f t="shared" si="10"/>
        <v xml:space="preserve"> </v>
      </c>
      <c r="AT24" s="75" t="str">
        <f t="shared" si="10"/>
        <v xml:space="preserve"> </v>
      </c>
      <c r="AU24" s="75" t="str">
        <f t="shared" si="10"/>
        <v xml:space="preserve"> </v>
      </c>
      <c r="AV24" s="75" t="str">
        <f t="shared" si="10"/>
        <v xml:space="preserve"> </v>
      </c>
      <c r="AW24" s="75" t="str">
        <f t="shared" si="10"/>
        <v xml:space="preserve"> </v>
      </c>
      <c r="AX24" s="75" t="str">
        <f t="shared" si="10"/>
        <v xml:space="preserve"> </v>
      </c>
      <c r="AY24" s="75" t="str">
        <f t="shared" si="10"/>
        <v xml:space="preserve"> </v>
      </c>
      <c r="AZ24" s="75" t="str">
        <f t="shared" si="10"/>
        <v xml:space="preserve"> </v>
      </c>
      <c r="BA24" s="75" t="str">
        <f t="shared" si="10"/>
        <v xml:space="preserve"> </v>
      </c>
      <c r="BB24" s="75" t="str">
        <f t="shared" si="10"/>
        <v xml:space="preserve"> </v>
      </c>
      <c r="BC24" s="75" t="str">
        <f t="shared" si="10"/>
        <v xml:space="preserve"> </v>
      </c>
      <c r="BD24" s="75" t="str">
        <f t="shared" si="10"/>
        <v xml:space="preserve"> </v>
      </c>
      <c r="BE24" s="75" t="str">
        <f t="shared" ref="BA24:BP39" si="20">IF(BE$7&lt;$E24," ",IF(BE$7&gt;$F24," ","x"))</f>
        <v xml:space="preserve"> </v>
      </c>
      <c r="BF24" s="75" t="str">
        <f t="shared" si="20"/>
        <v xml:space="preserve"> </v>
      </c>
      <c r="BG24" s="75" t="str">
        <f t="shared" si="20"/>
        <v xml:space="preserve"> </v>
      </c>
      <c r="BH24" s="75" t="str">
        <f t="shared" si="20"/>
        <v xml:space="preserve"> </v>
      </c>
      <c r="BI24" s="75" t="str">
        <f t="shared" si="20"/>
        <v xml:space="preserve"> </v>
      </c>
      <c r="BJ24" s="75" t="str">
        <f t="shared" si="20"/>
        <v xml:space="preserve"> </v>
      </c>
      <c r="BK24" s="75" t="str">
        <f t="shared" si="11"/>
        <v xml:space="preserve"> </v>
      </c>
      <c r="BL24" s="75" t="str">
        <f t="shared" si="11"/>
        <v xml:space="preserve"> </v>
      </c>
      <c r="BM24" s="75" t="str">
        <f t="shared" si="11"/>
        <v xml:space="preserve"> </v>
      </c>
      <c r="BN24" s="75" t="str">
        <f t="shared" si="11"/>
        <v xml:space="preserve"> </v>
      </c>
      <c r="BO24" s="75" t="str">
        <f t="shared" si="11"/>
        <v xml:space="preserve"> </v>
      </c>
      <c r="BP24" s="75" t="str">
        <f t="shared" si="11"/>
        <v xml:space="preserve"> </v>
      </c>
      <c r="BQ24" s="75" t="str">
        <f t="shared" si="11"/>
        <v xml:space="preserve"> </v>
      </c>
      <c r="BR24" s="75" t="str">
        <f t="shared" si="11"/>
        <v xml:space="preserve"> </v>
      </c>
      <c r="BS24" s="75" t="str">
        <f t="shared" si="11"/>
        <v xml:space="preserve"> </v>
      </c>
      <c r="BT24" s="75" t="str">
        <f t="shared" si="11"/>
        <v xml:space="preserve"> </v>
      </c>
      <c r="BU24" s="75" t="str">
        <f t="shared" ref="BQ24:CF39" si="21">IF(BU$7&lt;$E24," ",IF(BU$7&gt;$F24," ","x"))</f>
        <v xml:space="preserve"> </v>
      </c>
      <c r="BV24" s="75" t="str">
        <f t="shared" si="21"/>
        <v xml:space="preserve"> </v>
      </c>
      <c r="BW24" s="75" t="str">
        <f t="shared" si="21"/>
        <v xml:space="preserve"> </v>
      </c>
      <c r="BX24" s="75" t="str">
        <f t="shared" si="21"/>
        <v xml:space="preserve"> </v>
      </c>
      <c r="BY24" s="75" t="str">
        <f t="shared" si="14"/>
        <v xml:space="preserve"> </v>
      </c>
      <c r="BZ24" s="75" t="str">
        <f t="shared" si="14"/>
        <v xml:space="preserve"> </v>
      </c>
      <c r="CA24" s="75" t="str">
        <f t="shared" si="14"/>
        <v xml:space="preserve"> </v>
      </c>
      <c r="CB24" s="75" t="str">
        <f t="shared" si="14"/>
        <v xml:space="preserve"> </v>
      </c>
      <c r="CC24" s="75" t="str">
        <f t="shared" si="14"/>
        <v xml:space="preserve"> </v>
      </c>
      <c r="CD24" s="75" t="str">
        <f t="shared" si="14"/>
        <v xml:space="preserve"> </v>
      </c>
      <c r="CE24" s="75" t="str">
        <f t="shared" si="14"/>
        <v xml:space="preserve"> </v>
      </c>
      <c r="CF24" s="75" t="str">
        <f t="shared" si="14"/>
        <v xml:space="preserve"> </v>
      </c>
      <c r="CG24" s="75" t="str">
        <f t="shared" si="14"/>
        <v xml:space="preserve"> </v>
      </c>
      <c r="CH24" s="75" t="str">
        <f t="shared" si="14"/>
        <v xml:space="preserve"> </v>
      </c>
      <c r="CI24" s="75" t="str">
        <f t="shared" si="14"/>
        <v xml:space="preserve"> </v>
      </c>
      <c r="CJ24" s="75" t="str">
        <f t="shared" si="14"/>
        <v xml:space="preserve"> </v>
      </c>
      <c r="CK24" s="75" t="str">
        <f t="shared" ref="CK24:CZ39" si="22">IF(CK$7&lt;$E24," ",IF(CK$7&gt;$F24," ","x"))</f>
        <v xml:space="preserve"> </v>
      </c>
      <c r="CL24" s="75" t="str">
        <f t="shared" si="22"/>
        <v xml:space="preserve"> </v>
      </c>
      <c r="CM24" s="75" t="str">
        <f t="shared" si="22"/>
        <v xml:space="preserve"> </v>
      </c>
      <c r="CN24" s="75" t="str">
        <f t="shared" si="22"/>
        <v xml:space="preserve"> </v>
      </c>
      <c r="CO24" s="75" t="str">
        <f t="shared" si="22"/>
        <v xml:space="preserve"> </v>
      </c>
      <c r="CP24" s="75" t="str">
        <f t="shared" si="22"/>
        <v xml:space="preserve"> </v>
      </c>
      <c r="CQ24" s="75" t="str">
        <f t="shared" si="22"/>
        <v xml:space="preserve"> </v>
      </c>
      <c r="CR24" s="75" t="str">
        <f t="shared" si="22"/>
        <v xml:space="preserve"> </v>
      </c>
      <c r="CS24" s="75" t="str">
        <f t="shared" si="22"/>
        <v xml:space="preserve"> </v>
      </c>
      <c r="CT24" s="75" t="str">
        <f t="shared" si="22"/>
        <v xml:space="preserve"> </v>
      </c>
      <c r="CU24" s="75" t="str">
        <f t="shared" si="22"/>
        <v xml:space="preserve"> </v>
      </c>
      <c r="CV24" s="75" t="str">
        <f t="shared" si="22"/>
        <v xml:space="preserve"> </v>
      </c>
      <c r="CW24" s="75" t="str">
        <f t="shared" si="22"/>
        <v xml:space="preserve"> </v>
      </c>
      <c r="CX24" s="75" t="str">
        <f t="shared" si="22"/>
        <v xml:space="preserve"> </v>
      </c>
      <c r="CY24" s="75" t="str">
        <f t="shared" si="22"/>
        <v xml:space="preserve"> </v>
      </c>
      <c r="CZ24" s="75" t="str">
        <f t="shared" si="22"/>
        <v xml:space="preserve"> </v>
      </c>
      <c r="DA24" s="75" t="str">
        <f t="shared" ref="CY24:DI41" si="23">IF(DA$7&lt;$E24," ",IF(DA$7&gt;$F24," ","x"))</f>
        <v xml:space="preserve"> </v>
      </c>
      <c r="DB24" s="75" t="str">
        <f t="shared" si="23"/>
        <v xml:space="preserve"> </v>
      </c>
      <c r="DC24" s="75" t="str">
        <f t="shared" si="23"/>
        <v xml:space="preserve"> </v>
      </c>
      <c r="DD24" s="75" t="str">
        <f t="shared" si="23"/>
        <v xml:space="preserve"> </v>
      </c>
      <c r="DE24" s="75" t="str">
        <f t="shared" si="23"/>
        <v xml:space="preserve"> </v>
      </c>
      <c r="DF24" s="75" t="str">
        <f t="shared" si="23"/>
        <v xml:space="preserve"> </v>
      </c>
      <c r="DG24" s="75" t="str">
        <f t="shared" si="23"/>
        <v xml:space="preserve"> </v>
      </c>
      <c r="DH24" s="75" t="str">
        <f t="shared" si="23"/>
        <v xml:space="preserve"> </v>
      </c>
      <c r="DI24" s="76" t="str">
        <f t="shared" si="23"/>
        <v xml:space="preserve"> </v>
      </c>
    </row>
    <row r="25" spans="1:113" ht="18" x14ac:dyDescent="0.2">
      <c r="A25" s="80"/>
      <c r="B25" s="83">
        <f>Responsabilites!$A24</f>
        <v>17</v>
      </c>
      <c r="C25" s="71" t="str">
        <f>Responsabilites!$B24</f>
        <v>Obtenir un accord sur l’analyse</v>
      </c>
      <c r="D25" s="70">
        <f>IF(Responsabilites!AA24&gt;0,Responsabilites!AA24,IF(Responsabilites!AB24&gt;0,Responsabilites!AB24,Responsabilites!AC24))</f>
        <v>0</v>
      </c>
      <c r="E25" s="31">
        <v>40251.438437500001</v>
      </c>
      <c r="F25" s="31">
        <v>40252.438437500001</v>
      </c>
      <c r="G25" s="33">
        <f>F25-E25</f>
        <v>1</v>
      </c>
      <c r="H25" s="32">
        <v>0</v>
      </c>
      <c r="I25" s="75" t="str">
        <f t="shared" si="17"/>
        <v xml:space="preserve"> </v>
      </c>
      <c r="J25" s="75" t="str">
        <f t="shared" si="17"/>
        <v xml:space="preserve"> </v>
      </c>
      <c r="K25" s="75" t="str">
        <f t="shared" si="17"/>
        <v xml:space="preserve"> </v>
      </c>
      <c r="L25" s="75" t="str">
        <f t="shared" si="17"/>
        <v xml:space="preserve"> </v>
      </c>
      <c r="M25" s="75" t="str">
        <f t="shared" si="8"/>
        <v xml:space="preserve"> </v>
      </c>
      <c r="N25" s="75" t="str">
        <f t="shared" si="8"/>
        <v xml:space="preserve"> </v>
      </c>
      <c r="O25" s="75" t="str">
        <f t="shared" si="8"/>
        <v xml:space="preserve"> </v>
      </c>
      <c r="P25" s="75" t="str">
        <f t="shared" si="8"/>
        <v xml:space="preserve"> </v>
      </c>
      <c r="Q25" s="75" t="str">
        <f t="shared" si="8"/>
        <v xml:space="preserve"> </v>
      </c>
      <c r="R25" s="75" t="str">
        <f t="shared" si="8"/>
        <v xml:space="preserve"> </v>
      </c>
      <c r="S25" s="75" t="str">
        <f t="shared" si="8"/>
        <v xml:space="preserve"> </v>
      </c>
      <c r="T25" s="75" t="str">
        <f t="shared" si="8"/>
        <v xml:space="preserve"> </v>
      </c>
      <c r="U25" s="75" t="str">
        <f t="shared" si="8"/>
        <v xml:space="preserve"> </v>
      </c>
      <c r="V25" s="75" t="str">
        <f t="shared" si="8"/>
        <v xml:space="preserve"> </v>
      </c>
      <c r="W25" s="75" t="str">
        <f t="shared" si="8"/>
        <v xml:space="preserve"> </v>
      </c>
      <c r="X25" s="75" t="str">
        <f t="shared" si="8"/>
        <v xml:space="preserve"> </v>
      </c>
      <c r="Y25" s="75" t="str">
        <f t="shared" si="18"/>
        <v xml:space="preserve"> </v>
      </c>
      <c r="Z25" s="75" t="str">
        <f t="shared" si="18"/>
        <v xml:space="preserve"> </v>
      </c>
      <c r="AA25" s="75" t="str">
        <f t="shared" si="18"/>
        <v xml:space="preserve"> </v>
      </c>
      <c r="AB25" s="75" t="str">
        <f t="shared" si="18"/>
        <v xml:space="preserve"> </v>
      </c>
      <c r="AC25" s="75" t="str">
        <f t="shared" si="18"/>
        <v xml:space="preserve"> </v>
      </c>
      <c r="AD25" s="75" t="str">
        <f t="shared" si="18"/>
        <v xml:space="preserve"> </v>
      </c>
      <c r="AE25" s="75" t="str">
        <f t="shared" si="18"/>
        <v xml:space="preserve"> </v>
      </c>
      <c r="AF25" s="75" t="str">
        <f t="shared" si="18"/>
        <v xml:space="preserve"> </v>
      </c>
      <c r="AG25" s="75" t="str">
        <f t="shared" si="18"/>
        <v xml:space="preserve"> </v>
      </c>
      <c r="AH25" s="75" t="str">
        <f t="shared" si="18"/>
        <v xml:space="preserve"> </v>
      </c>
      <c r="AI25" s="75" t="str">
        <f t="shared" si="18"/>
        <v xml:space="preserve"> </v>
      </c>
      <c r="AJ25" s="75" t="str">
        <f t="shared" si="18"/>
        <v xml:space="preserve"> </v>
      </c>
      <c r="AK25" s="75" t="str">
        <f t="shared" si="18"/>
        <v xml:space="preserve"> </v>
      </c>
      <c r="AL25" s="75" t="str">
        <f t="shared" si="18"/>
        <v xml:space="preserve"> </v>
      </c>
      <c r="AM25" s="75" t="str">
        <f t="shared" si="18"/>
        <v xml:space="preserve"> </v>
      </c>
      <c r="AN25" s="75" t="str">
        <f t="shared" si="18"/>
        <v xml:space="preserve"> </v>
      </c>
      <c r="AO25" s="75" t="str">
        <f t="shared" si="19"/>
        <v xml:space="preserve"> </v>
      </c>
      <c r="AP25" s="75" t="str">
        <f t="shared" si="19"/>
        <v xml:space="preserve"> </v>
      </c>
      <c r="AQ25" s="75" t="str">
        <f t="shared" si="10"/>
        <v xml:space="preserve"> </v>
      </c>
      <c r="AR25" s="75" t="str">
        <f t="shared" si="10"/>
        <v xml:space="preserve"> </v>
      </c>
      <c r="AS25" s="75" t="str">
        <f t="shared" si="10"/>
        <v xml:space="preserve"> </v>
      </c>
      <c r="AT25" s="75" t="str">
        <f t="shared" si="10"/>
        <v xml:space="preserve"> </v>
      </c>
      <c r="AU25" s="75" t="str">
        <f t="shared" si="10"/>
        <v xml:space="preserve"> </v>
      </c>
      <c r="AV25" s="75" t="str">
        <f t="shared" si="10"/>
        <v xml:space="preserve"> </v>
      </c>
      <c r="AW25" s="75" t="str">
        <f t="shared" si="10"/>
        <v xml:space="preserve"> </v>
      </c>
      <c r="AX25" s="75" t="str">
        <f t="shared" si="10"/>
        <v xml:space="preserve"> </v>
      </c>
      <c r="AY25" s="75" t="str">
        <f t="shared" si="10"/>
        <v xml:space="preserve"> </v>
      </c>
      <c r="AZ25" s="75" t="str">
        <f t="shared" si="10"/>
        <v xml:space="preserve"> </v>
      </c>
      <c r="BA25" s="75" t="str">
        <f t="shared" si="20"/>
        <v xml:space="preserve"> </v>
      </c>
      <c r="BB25" s="75" t="str">
        <f t="shared" si="20"/>
        <v xml:space="preserve"> </v>
      </c>
      <c r="BC25" s="75" t="str">
        <f t="shared" si="20"/>
        <v xml:space="preserve"> </v>
      </c>
      <c r="BD25" s="75" t="str">
        <f t="shared" si="20"/>
        <v xml:space="preserve"> </v>
      </c>
      <c r="BE25" s="75" t="str">
        <f t="shared" si="20"/>
        <v xml:space="preserve"> </v>
      </c>
      <c r="BF25" s="75" t="str">
        <f t="shared" si="20"/>
        <v xml:space="preserve"> </v>
      </c>
      <c r="BG25" s="75" t="str">
        <f t="shared" si="20"/>
        <v xml:space="preserve"> </v>
      </c>
      <c r="BH25" s="75" t="str">
        <f t="shared" si="20"/>
        <v xml:space="preserve"> </v>
      </c>
      <c r="BI25" s="75" t="str">
        <f t="shared" si="20"/>
        <v xml:space="preserve"> </v>
      </c>
      <c r="BJ25" s="75" t="str">
        <f t="shared" si="20"/>
        <v xml:space="preserve"> </v>
      </c>
      <c r="BK25" s="75" t="str">
        <f t="shared" si="11"/>
        <v xml:space="preserve"> </v>
      </c>
      <c r="BL25" s="75" t="str">
        <f t="shared" si="11"/>
        <v xml:space="preserve"> </v>
      </c>
      <c r="BM25" s="75" t="str">
        <f t="shared" si="11"/>
        <v xml:space="preserve"> </v>
      </c>
      <c r="BN25" s="75" t="str">
        <f t="shared" si="11"/>
        <v xml:space="preserve"> </v>
      </c>
      <c r="BO25" s="75" t="str">
        <f t="shared" si="11"/>
        <v xml:space="preserve"> </v>
      </c>
      <c r="BP25" s="75" t="str">
        <f t="shared" si="11"/>
        <v xml:space="preserve"> </v>
      </c>
      <c r="BQ25" s="75" t="str">
        <f t="shared" si="21"/>
        <v xml:space="preserve"> </v>
      </c>
      <c r="BR25" s="75" t="str">
        <f t="shared" si="21"/>
        <v xml:space="preserve"> </v>
      </c>
      <c r="BS25" s="75" t="str">
        <f t="shared" si="21"/>
        <v xml:space="preserve"> </v>
      </c>
      <c r="BT25" s="75" t="str">
        <f t="shared" si="21"/>
        <v xml:space="preserve"> </v>
      </c>
      <c r="BU25" s="75" t="str">
        <f t="shared" si="21"/>
        <v xml:space="preserve"> </v>
      </c>
      <c r="BV25" s="75" t="str">
        <f t="shared" si="21"/>
        <v xml:space="preserve"> </v>
      </c>
      <c r="BW25" s="75" t="str">
        <f t="shared" si="21"/>
        <v xml:space="preserve"> </v>
      </c>
      <c r="BX25" s="75" t="str">
        <f t="shared" si="21"/>
        <v xml:space="preserve"> </v>
      </c>
      <c r="BY25" s="75" t="str">
        <f t="shared" si="14"/>
        <v xml:space="preserve"> </v>
      </c>
      <c r="BZ25" s="75" t="str">
        <f t="shared" si="14"/>
        <v xml:space="preserve"> </v>
      </c>
      <c r="CA25" s="75" t="str">
        <f t="shared" si="14"/>
        <v xml:space="preserve"> </v>
      </c>
      <c r="CB25" s="75" t="str">
        <f t="shared" si="14"/>
        <v xml:space="preserve"> </v>
      </c>
      <c r="CC25" s="75" t="str">
        <f t="shared" si="14"/>
        <v xml:space="preserve"> </v>
      </c>
      <c r="CD25" s="75" t="str">
        <f t="shared" si="14"/>
        <v xml:space="preserve"> </v>
      </c>
      <c r="CE25" s="75" t="str">
        <f t="shared" si="14"/>
        <v xml:space="preserve"> </v>
      </c>
      <c r="CF25" s="75" t="str">
        <f t="shared" si="14"/>
        <v xml:space="preserve"> </v>
      </c>
      <c r="CG25" s="75" t="str">
        <f t="shared" si="14"/>
        <v xml:space="preserve"> </v>
      </c>
      <c r="CH25" s="75" t="str">
        <f t="shared" si="14"/>
        <v xml:space="preserve"> </v>
      </c>
      <c r="CI25" s="75" t="str">
        <f t="shared" si="14"/>
        <v xml:space="preserve"> </v>
      </c>
      <c r="CJ25" s="75" t="str">
        <f t="shared" si="14"/>
        <v xml:space="preserve"> </v>
      </c>
      <c r="CK25" s="75" t="str">
        <f t="shared" si="22"/>
        <v xml:space="preserve"> </v>
      </c>
      <c r="CL25" s="75" t="str">
        <f t="shared" si="22"/>
        <v xml:space="preserve"> </v>
      </c>
      <c r="CM25" s="75" t="str">
        <f t="shared" si="22"/>
        <v xml:space="preserve"> </v>
      </c>
      <c r="CN25" s="75" t="str">
        <f t="shared" si="22"/>
        <v xml:space="preserve"> </v>
      </c>
      <c r="CO25" s="75" t="str">
        <f t="shared" si="22"/>
        <v xml:space="preserve"> </v>
      </c>
      <c r="CP25" s="75" t="str">
        <f t="shared" si="22"/>
        <v xml:space="preserve"> </v>
      </c>
      <c r="CQ25" s="75" t="str">
        <f t="shared" si="22"/>
        <v xml:space="preserve"> </v>
      </c>
      <c r="CR25" s="75" t="str">
        <f t="shared" si="22"/>
        <v xml:space="preserve"> </v>
      </c>
      <c r="CS25" s="75" t="str">
        <f t="shared" si="22"/>
        <v xml:space="preserve"> </v>
      </c>
      <c r="CT25" s="75" t="str">
        <f t="shared" si="22"/>
        <v xml:space="preserve"> </v>
      </c>
      <c r="CU25" s="75" t="str">
        <f t="shared" si="22"/>
        <v xml:space="preserve"> </v>
      </c>
      <c r="CV25" s="75" t="str">
        <f t="shared" si="22"/>
        <v xml:space="preserve"> </v>
      </c>
      <c r="CW25" s="75" t="str">
        <f t="shared" si="22"/>
        <v xml:space="preserve"> </v>
      </c>
      <c r="CX25" s="75" t="str">
        <f t="shared" si="22"/>
        <v xml:space="preserve"> </v>
      </c>
      <c r="CY25" s="75" t="str">
        <f t="shared" si="22"/>
        <v xml:space="preserve"> </v>
      </c>
      <c r="CZ25" s="75" t="str">
        <f t="shared" si="22"/>
        <v xml:space="preserve"> </v>
      </c>
      <c r="DA25" s="75" t="str">
        <f t="shared" si="23"/>
        <v xml:space="preserve"> </v>
      </c>
      <c r="DB25" s="75" t="str">
        <f t="shared" si="23"/>
        <v xml:space="preserve"> </v>
      </c>
      <c r="DC25" s="75" t="str">
        <f t="shared" si="23"/>
        <v xml:space="preserve"> </v>
      </c>
      <c r="DD25" s="75" t="str">
        <f t="shared" si="23"/>
        <v xml:space="preserve"> </v>
      </c>
      <c r="DE25" s="75" t="str">
        <f t="shared" si="23"/>
        <v xml:space="preserve"> </v>
      </c>
      <c r="DF25" s="75" t="str">
        <f t="shared" si="23"/>
        <v xml:space="preserve"> </v>
      </c>
      <c r="DG25" s="75" t="str">
        <f t="shared" si="23"/>
        <v xml:space="preserve"> </v>
      </c>
      <c r="DH25" s="75" t="str">
        <f t="shared" si="23"/>
        <v xml:space="preserve"> </v>
      </c>
      <c r="DI25" s="76" t="str">
        <f t="shared" si="23"/>
        <v xml:space="preserve"> </v>
      </c>
    </row>
    <row r="26" spans="1:113" ht="18.75" x14ac:dyDescent="0.2">
      <c r="A26" s="80"/>
      <c r="B26" s="84">
        <f>Responsabilites!$A25</f>
        <v>0</v>
      </c>
      <c r="C26" s="11" t="str">
        <f>Responsabilites!$B25</f>
        <v>CONCEPTION</v>
      </c>
      <c r="D26" s="69"/>
      <c r="E26" s="39"/>
      <c r="F26" s="39"/>
      <c r="G26" s="40"/>
      <c r="H26" s="40"/>
      <c r="I26" s="45" t="str">
        <f t="shared" si="17"/>
        <v xml:space="preserve"> </v>
      </c>
      <c r="J26" s="45" t="str">
        <f t="shared" si="17"/>
        <v xml:space="preserve"> </v>
      </c>
      <c r="K26" s="45" t="str">
        <f t="shared" si="17"/>
        <v xml:space="preserve"> </v>
      </c>
      <c r="L26" s="45" t="str">
        <f t="shared" si="17"/>
        <v xml:space="preserve"> </v>
      </c>
      <c r="M26" s="45" t="str">
        <f t="shared" si="8"/>
        <v xml:space="preserve"> </v>
      </c>
      <c r="N26" s="45" t="str">
        <f t="shared" si="8"/>
        <v xml:space="preserve"> </v>
      </c>
      <c r="O26" s="45" t="str">
        <f t="shared" si="8"/>
        <v xml:space="preserve"> </v>
      </c>
      <c r="P26" s="45" t="str">
        <f t="shared" si="8"/>
        <v xml:space="preserve"> </v>
      </c>
      <c r="Q26" s="45" t="str">
        <f t="shared" si="8"/>
        <v xml:space="preserve"> </v>
      </c>
      <c r="R26" s="45" t="str">
        <f t="shared" si="8"/>
        <v xml:space="preserve"> </v>
      </c>
      <c r="S26" s="45" t="str">
        <f t="shared" si="8"/>
        <v xml:space="preserve"> </v>
      </c>
      <c r="T26" s="45" t="str">
        <f t="shared" si="8"/>
        <v xml:space="preserve"> </v>
      </c>
      <c r="U26" s="45" t="str">
        <f t="shared" si="8"/>
        <v xml:space="preserve"> </v>
      </c>
      <c r="V26" s="45" t="str">
        <f t="shared" si="8"/>
        <v xml:space="preserve"> </v>
      </c>
      <c r="W26" s="45" t="str">
        <f t="shared" si="8"/>
        <v xml:space="preserve"> </v>
      </c>
      <c r="X26" s="45" t="str">
        <f t="shared" si="8"/>
        <v xml:space="preserve"> </v>
      </c>
      <c r="Y26" s="45" t="str">
        <f t="shared" si="18"/>
        <v xml:space="preserve"> </v>
      </c>
      <c r="Z26" s="45" t="str">
        <f t="shared" si="18"/>
        <v xml:space="preserve"> </v>
      </c>
      <c r="AA26" s="45" t="str">
        <f t="shared" si="18"/>
        <v xml:space="preserve"> </v>
      </c>
      <c r="AB26" s="45" t="str">
        <f t="shared" si="18"/>
        <v xml:space="preserve"> </v>
      </c>
      <c r="AC26" s="45" t="str">
        <f t="shared" si="18"/>
        <v xml:space="preserve"> </v>
      </c>
      <c r="AD26" s="45" t="str">
        <f t="shared" si="18"/>
        <v xml:space="preserve"> </v>
      </c>
      <c r="AE26" s="45" t="str">
        <f t="shared" si="18"/>
        <v xml:space="preserve"> </v>
      </c>
      <c r="AF26" s="45" t="str">
        <f t="shared" si="18"/>
        <v xml:space="preserve"> </v>
      </c>
      <c r="AG26" s="45" t="str">
        <f t="shared" si="18"/>
        <v xml:space="preserve"> </v>
      </c>
      <c r="AH26" s="45" t="str">
        <f t="shared" si="18"/>
        <v xml:space="preserve"> </v>
      </c>
      <c r="AI26" s="45" t="str">
        <f t="shared" si="18"/>
        <v xml:space="preserve"> </v>
      </c>
      <c r="AJ26" s="45" t="str">
        <f t="shared" si="18"/>
        <v xml:space="preserve"> </v>
      </c>
      <c r="AK26" s="45" t="str">
        <f t="shared" si="18"/>
        <v xml:space="preserve"> </v>
      </c>
      <c r="AL26" s="45" t="str">
        <f t="shared" si="18"/>
        <v xml:space="preserve"> </v>
      </c>
      <c r="AM26" s="45" t="str">
        <f t="shared" si="18"/>
        <v xml:space="preserve"> </v>
      </c>
      <c r="AN26" s="45" t="str">
        <f t="shared" si="18"/>
        <v xml:space="preserve"> </v>
      </c>
      <c r="AO26" s="45" t="str">
        <f t="shared" si="19"/>
        <v xml:space="preserve"> </v>
      </c>
      <c r="AP26" s="45" t="str">
        <f t="shared" si="19"/>
        <v xml:space="preserve"> </v>
      </c>
      <c r="AQ26" s="45" t="str">
        <f t="shared" si="10"/>
        <v xml:space="preserve"> </v>
      </c>
      <c r="AR26" s="45" t="str">
        <f t="shared" si="10"/>
        <v xml:space="preserve"> </v>
      </c>
      <c r="AS26" s="45" t="str">
        <f t="shared" si="10"/>
        <v xml:space="preserve"> </v>
      </c>
      <c r="AT26" s="45" t="str">
        <f t="shared" si="10"/>
        <v xml:space="preserve"> </v>
      </c>
      <c r="AU26" s="45" t="str">
        <f t="shared" si="10"/>
        <v xml:space="preserve"> </v>
      </c>
      <c r="AV26" s="45" t="str">
        <f t="shared" si="10"/>
        <v xml:space="preserve"> </v>
      </c>
      <c r="AW26" s="45" t="str">
        <f t="shared" si="10"/>
        <v xml:space="preserve"> </v>
      </c>
      <c r="AX26" s="45" t="str">
        <f t="shared" si="10"/>
        <v xml:space="preserve"> </v>
      </c>
      <c r="AY26" s="45" t="str">
        <f t="shared" si="10"/>
        <v xml:space="preserve"> </v>
      </c>
      <c r="AZ26" s="45" t="str">
        <f t="shared" si="10"/>
        <v xml:space="preserve"> </v>
      </c>
      <c r="BA26" s="45" t="str">
        <f t="shared" si="20"/>
        <v xml:space="preserve"> </v>
      </c>
      <c r="BB26" s="45" t="str">
        <f t="shared" si="20"/>
        <v xml:space="preserve"> </v>
      </c>
      <c r="BC26" s="45" t="str">
        <f t="shared" si="20"/>
        <v xml:space="preserve"> </v>
      </c>
      <c r="BD26" s="45" t="str">
        <f t="shared" si="20"/>
        <v xml:space="preserve"> </v>
      </c>
      <c r="BE26" s="45" t="str">
        <f t="shared" si="20"/>
        <v xml:space="preserve"> </v>
      </c>
      <c r="BF26" s="45" t="str">
        <f t="shared" si="20"/>
        <v xml:space="preserve"> </v>
      </c>
      <c r="BG26" s="45" t="str">
        <f t="shared" si="20"/>
        <v xml:space="preserve"> </v>
      </c>
      <c r="BH26" s="45" t="str">
        <f t="shared" si="20"/>
        <v xml:space="preserve"> </v>
      </c>
      <c r="BI26" s="45" t="str">
        <f t="shared" si="20"/>
        <v xml:space="preserve"> </v>
      </c>
      <c r="BJ26" s="45" t="str">
        <f t="shared" si="20"/>
        <v xml:space="preserve"> </v>
      </c>
      <c r="BK26" s="45" t="str">
        <f t="shared" si="11"/>
        <v xml:space="preserve"> </v>
      </c>
      <c r="BL26" s="45" t="str">
        <f t="shared" si="11"/>
        <v xml:space="preserve"> </v>
      </c>
      <c r="BM26" s="45" t="str">
        <f t="shared" si="11"/>
        <v xml:space="preserve"> </v>
      </c>
      <c r="BN26" s="45" t="str">
        <f t="shared" si="11"/>
        <v xml:space="preserve"> </v>
      </c>
      <c r="BO26" s="45" t="str">
        <f t="shared" si="11"/>
        <v xml:space="preserve"> </v>
      </c>
      <c r="BP26" s="45" t="str">
        <f t="shared" si="11"/>
        <v xml:space="preserve"> </v>
      </c>
      <c r="BQ26" s="45" t="str">
        <f t="shared" si="21"/>
        <v xml:space="preserve"> </v>
      </c>
      <c r="BR26" s="45" t="str">
        <f t="shared" si="21"/>
        <v xml:space="preserve"> </v>
      </c>
      <c r="BS26" s="45" t="str">
        <f t="shared" si="21"/>
        <v xml:space="preserve"> </v>
      </c>
      <c r="BT26" s="45" t="str">
        <f t="shared" si="21"/>
        <v xml:space="preserve"> </v>
      </c>
      <c r="BU26" s="45" t="str">
        <f t="shared" si="21"/>
        <v xml:space="preserve"> </v>
      </c>
      <c r="BV26" s="45" t="str">
        <f t="shared" si="21"/>
        <v xml:space="preserve"> </v>
      </c>
      <c r="BW26" s="45" t="str">
        <f t="shared" si="21"/>
        <v xml:space="preserve"> </v>
      </c>
      <c r="BX26" s="45" t="str">
        <f t="shared" si="21"/>
        <v xml:space="preserve"> </v>
      </c>
      <c r="BY26" s="45" t="str">
        <f t="shared" si="14"/>
        <v xml:space="preserve"> </v>
      </c>
      <c r="BZ26" s="45" t="str">
        <f t="shared" si="14"/>
        <v xml:space="preserve"> </v>
      </c>
      <c r="CA26" s="45" t="str">
        <f t="shared" si="14"/>
        <v xml:space="preserve"> </v>
      </c>
      <c r="CB26" s="45" t="str">
        <f t="shared" si="14"/>
        <v xml:space="preserve"> </v>
      </c>
      <c r="CC26" s="45" t="str">
        <f t="shared" si="14"/>
        <v xml:space="preserve"> </v>
      </c>
      <c r="CD26" s="45" t="str">
        <f t="shared" si="14"/>
        <v xml:space="preserve"> </v>
      </c>
      <c r="CE26" s="45" t="str">
        <f t="shared" si="14"/>
        <v xml:space="preserve"> </v>
      </c>
      <c r="CF26" s="45" t="str">
        <f t="shared" si="14"/>
        <v xml:space="preserve"> </v>
      </c>
      <c r="CG26" s="45" t="str">
        <f t="shared" si="14"/>
        <v xml:space="preserve"> </v>
      </c>
      <c r="CH26" s="45" t="str">
        <f t="shared" si="14"/>
        <v xml:space="preserve"> </v>
      </c>
      <c r="CI26" s="45" t="str">
        <f t="shared" si="14"/>
        <v xml:space="preserve"> </v>
      </c>
      <c r="CJ26" s="45" t="str">
        <f t="shared" si="14"/>
        <v xml:space="preserve"> </v>
      </c>
      <c r="CK26" s="45" t="str">
        <f t="shared" si="22"/>
        <v xml:space="preserve"> </v>
      </c>
      <c r="CL26" s="45" t="str">
        <f t="shared" si="22"/>
        <v xml:space="preserve"> </v>
      </c>
      <c r="CM26" s="45" t="str">
        <f t="shared" si="22"/>
        <v xml:space="preserve"> </v>
      </c>
      <c r="CN26" s="45" t="str">
        <f t="shared" si="22"/>
        <v xml:space="preserve"> </v>
      </c>
      <c r="CO26" s="45" t="str">
        <f t="shared" si="22"/>
        <v xml:space="preserve"> </v>
      </c>
      <c r="CP26" s="45" t="str">
        <f t="shared" si="22"/>
        <v xml:space="preserve"> </v>
      </c>
      <c r="CQ26" s="45" t="str">
        <f t="shared" si="22"/>
        <v xml:space="preserve"> </v>
      </c>
      <c r="CR26" s="45" t="str">
        <f t="shared" si="22"/>
        <v xml:space="preserve"> </v>
      </c>
      <c r="CS26" s="45" t="str">
        <f t="shared" si="22"/>
        <v xml:space="preserve"> </v>
      </c>
      <c r="CT26" s="45" t="str">
        <f t="shared" si="22"/>
        <v xml:space="preserve"> </v>
      </c>
      <c r="CU26" s="45" t="str">
        <f t="shared" si="22"/>
        <v xml:space="preserve"> </v>
      </c>
      <c r="CV26" s="45" t="str">
        <f t="shared" si="22"/>
        <v xml:space="preserve"> </v>
      </c>
      <c r="CW26" s="45" t="str">
        <f t="shared" si="22"/>
        <v xml:space="preserve"> </v>
      </c>
      <c r="CX26" s="45" t="str">
        <f t="shared" si="22"/>
        <v xml:space="preserve"> </v>
      </c>
      <c r="CY26" s="45" t="str">
        <f t="shared" si="22"/>
        <v xml:space="preserve"> </v>
      </c>
      <c r="CZ26" s="45" t="str">
        <f t="shared" si="22"/>
        <v xml:space="preserve"> </v>
      </c>
      <c r="DA26" s="45" t="str">
        <f t="shared" si="23"/>
        <v xml:space="preserve"> </v>
      </c>
      <c r="DB26" s="45" t="str">
        <f t="shared" si="23"/>
        <v xml:space="preserve"> </v>
      </c>
      <c r="DC26" s="45" t="str">
        <f t="shared" si="23"/>
        <v xml:space="preserve"> </v>
      </c>
      <c r="DD26" s="45" t="str">
        <f t="shared" si="23"/>
        <v xml:space="preserve"> </v>
      </c>
      <c r="DE26" s="45" t="str">
        <f t="shared" si="23"/>
        <v xml:space="preserve"> </v>
      </c>
      <c r="DF26" s="45" t="str">
        <f t="shared" si="23"/>
        <v xml:space="preserve"> </v>
      </c>
      <c r="DG26" s="45" t="str">
        <f t="shared" si="23"/>
        <v xml:space="preserve"> </v>
      </c>
      <c r="DH26" s="45" t="str">
        <f t="shared" si="23"/>
        <v xml:space="preserve"> </v>
      </c>
      <c r="DI26" s="46" t="str">
        <f t="shared" si="23"/>
        <v xml:space="preserve"> </v>
      </c>
    </row>
    <row r="27" spans="1:113" ht="18" x14ac:dyDescent="0.2">
      <c r="A27" s="80"/>
      <c r="B27" s="83">
        <f>Responsabilites!$A26</f>
        <v>18</v>
      </c>
      <c r="C27" s="71" t="str">
        <f>Responsabilites!$B26</f>
        <v>Recruter l’équipe (ou faire l'appel d'offre)</v>
      </c>
      <c r="D27" s="70">
        <f>IF(Responsabilites!AA26&gt;0,Responsabilites!AA26,IF(Responsabilites!AB26&gt;0,Responsabilites!AB26,Responsabilites!AC26))</f>
        <v>0</v>
      </c>
      <c r="E27" s="31">
        <v>40257.438437500001</v>
      </c>
      <c r="F27" s="31">
        <v>40298.438437500001</v>
      </c>
      <c r="G27" s="33">
        <f t="shared" ref="G27:G46" si="24">F27-E27</f>
        <v>41</v>
      </c>
      <c r="H27" s="32">
        <v>0</v>
      </c>
      <c r="I27" s="75" t="str">
        <f t="shared" si="17"/>
        <v xml:space="preserve"> </v>
      </c>
      <c r="J27" s="75" t="str">
        <f t="shared" si="17"/>
        <v xml:space="preserve"> </v>
      </c>
      <c r="K27" s="75" t="str">
        <f t="shared" si="17"/>
        <v xml:space="preserve"> </v>
      </c>
      <c r="L27" s="75" t="str">
        <f t="shared" si="17"/>
        <v xml:space="preserve"> </v>
      </c>
      <c r="M27" s="75" t="str">
        <f t="shared" si="8"/>
        <v xml:space="preserve"> </v>
      </c>
      <c r="N27" s="75" t="str">
        <f t="shared" si="8"/>
        <v xml:space="preserve"> </v>
      </c>
      <c r="O27" s="75" t="str">
        <f t="shared" si="8"/>
        <v xml:space="preserve"> </v>
      </c>
      <c r="P27" s="75" t="str">
        <f t="shared" si="8"/>
        <v xml:space="preserve"> </v>
      </c>
      <c r="Q27" s="75" t="str">
        <f t="shared" si="8"/>
        <v xml:space="preserve"> </v>
      </c>
      <c r="R27" s="75" t="str">
        <f t="shared" si="8"/>
        <v xml:space="preserve"> </v>
      </c>
      <c r="S27" s="75" t="str">
        <f t="shared" si="8"/>
        <v xml:space="preserve"> </v>
      </c>
      <c r="T27" s="75" t="str">
        <f t="shared" si="8"/>
        <v xml:space="preserve"> </v>
      </c>
      <c r="U27" s="75" t="str">
        <f t="shared" si="8"/>
        <v>x</v>
      </c>
      <c r="V27" s="75" t="str">
        <f t="shared" si="8"/>
        <v>x</v>
      </c>
      <c r="W27" s="75" t="str">
        <f t="shared" si="8"/>
        <v>x</v>
      </c>
      <c r="X27" s="75" t="str">
        <f t="shared" si="8"/>
        <v>x</v>
      </c>
      <c r="Y27" s="75" t="str">
        <f t="shared" si="18"/>
        <v>x</v>
      </c>
      <c r="Z27" s="75" t="str">
        <f t="shared" si="18"/>
        <v>x</v>
      </c>
      <c r="AA27" s="75" t="str">
        <f t="shared" si="18"/>
        <v xml:space="preserve"> </v>
      </c>
      <c r="AB27" s="75" t="str">
        <f t="shared" si="18"/>
        <v xml:space="preserve"> </v>
      </c>
      <c r="AC27" s="75" t="str">
        <f t="shared" si="18"/>
        <v xml:space="preserve"> </v>
      </c>
      <c r="AD27" s="75" t="str">
        <f t="shared" si="18"/>
        <v xml:space="preserve"> </v>
      </c>
      <c r="AE27" s="75" t="str">
        <f t="shared" si="18"/>
        <v xml:space="preserve"> </v>
      </c>
      <c r="AF27" s="75" t="str">
        <f t="shared" si="18"/>
        <v xml:space="preserve"> </v>
      </c>
      <c r="AG27" s="75" t="str">
        <f t="shared" si="18"/>
        <v xml:space="preserve"> </v>
      </c>
      <c r="AH27" s="75" t="str">
        <f t="shared" si="18"/>
        <v xml:space="preserve"> </v>
      </c>
      <c r="AI27" s="75" t="str">
        <f t="shared" si="18"/>
        <v xml:space="preserve"> </v>
      </c>
      <c r="AJ27" s="75" t="str">
        <f t="shared" si="18"/>
        <v xml:space="preserve"> </v>
      </c>
      <c r="AK27" s="75" t="str">
        <f t="shared" si="18"/>
        <v xml:space="preserve"> </v>
      </c>
      <c r="AL27" s="75" t="str">
        <f t="shared" si="18"/>
        <v xml:space="preserve"> </v>
      </c>
      <c r="AM27" s="75" t="str">
        <f t="shared" si="18"/>
        <v xml:space="preserve"> </v>
      </c>
      <c r="AN27" s="75" t="str">
        <f t="shared" si="18"/>
        <v xml:space="preserve"> </v>
      </c>
      <c r="AO27" s="75" t="str">
        <f t="shared" si="19"/>
        <v xml:space="preserve"> </v>
      </c>
      <c r="AP27" s="75" t="str">
        <f t="shared" si="19"/>
        <v xml:space="preserve"> </v>
      </c>
      <c r="AQ27" s="75" t="str">
        <f t="shared" si="10"/>
        <v xml:space="preserve"> </v>
      </c>
      <c r="AR27" s="75" t="str">
        <f t="shared" si="10"/>
        <v xml:space="preserve"> </v>
      </c>
      <c r="AS27" s="75" t="str">
        <f t="shared" si="10"/>
        <v xml:space="preserve"> </v>
      </c>
      <c r="AT27" s="75" t="str">
        <f t="shared" si="10"/>
        <v xml:space="preserve"> </v>
      </c>
      <c r="AU27" s="75" t="str">
        <f t="shared" si="10"/>
        <v xml:space="preserve"> </v>
      </c>
      <c r="AV27" s="75" t="str">
        <f t="shared" si="10"/>
        <v xml:space="preserve"> </v>
      </c>
      <c r="AW27" s="75" t="str">
        <f t="shared" si="10"/>
        <v xml:space="preserve"> </v>
      </c>
      <c r="AX27" s="75" t="str">
        <f t="shared" si="10"/>
        <v xml:space="preserve"> </v>
      </c>
      <c r="AY27" s="75" t="str">
        <f t="shared" si="10"/>
        <v xml:space="preserve"> </v>
      </c>
      <c r="AZ27" s="75" t="str">
        <f t="shared" si="10"/>
        <v xml:space="preserve"> </v>
      </c>
      <c r="BA27" s="75" t="str">
        <f t="shared" si="20"/>
        <v xml:space="preserve"> </v>
      </c>
      <c r="BB27" s="75" t="str">
        <f t="shared" si="20"/>
        <v xml:space="preserve"> </v>
      </c>
      <c r="BC27" s="75" t="str">
        <f t="shared" si="20"/>
        <v xml:space="preserve"> </v>
      </c>
      <c r="BD27" s="75" t="str">
        <f t="shared" si="20"/>
        <v xml:space="preserve"> </v>
      </c>
      <c r="BE27" s="75" t="str">
        <f t="shared" si="20"/>
        <v xml:space="preserve"> </v>
      </c>
      <c r="BF27" s="75" t="str">
        <f t="shared" si="20"/>
        <v xml:space="preserve"> </v>
      </c>
      <c r="BG27" s="75" t="str">
        <f t="shared" si="20"/>
        <v xml:space="preserve"> </v>
      </c>
      <c r="BH27" s="75" t="str">
        <f t="shared" si="20"/>
        <v xml:space="preserve"> </v>
      </c>
      <c r="BI27" s="75" t="str">
        <f t="shared" si="20"/>
        <v xml:space="preserve"> </v>
      </c>
      <c r="BJ27" s="75" t="str">
        <f t="shared" si="20"/>
        <v xml:space="preserve"> </v>
      </c>
      <c r="BK27" s="75" t="str">
        <f t="shared" si="11"/>
        <v xml:space="preserve"> </v>
      </c>
      <c r="BL27" s="75" t="str">
        <f t="shared" si="11"/>
        <v xml:space="preserve"> </v>
      </c>
      <c r="BM27" s="75" t="str">
        <f t="shared" si="11"/>
        <v xml:space="preserve"> </v>
      </c>
      <c r="BN27" s="75" t="str">
        <f t="shared" si="11"/>
        <v xml:space="preserve"> </v>
      </c>
      <c r="BO27" s="75" t="str">
        <f t="shared" si="11"/>
        <v xml:space="preserve"> </v>
      </c>
      <c r="BP27" s="75" t="str">
        <f t="shared" si="11"/>
        <v xml:space="preserve"> </v>
      </c>
      <c r="BQ27" s="75" t="str">
        <f t="shared" si="21"/>
        <v xml:space="preserve"> </v>
      </c>
      <c r="BR27" s="75" t="str">
        <f t="shared" si="21"/>
        <v xml:space="preserve"> </v>
      </c>
      <c r="BS27" s="75" t="str">
        <f t="shared" si="21"/>
        <v xml:space="preserve"> </v>
      </c>
      <c r="BT27" s="75" t="str">
        <f t="shared" si="21"/>
        <v xml:space="preserve"> </v>
      </c>
      <c r="BU27" s="75" t="str">
        <f t="shared" si="21"/>
        <v xml:space="preserve"> </v>
      </c>
      <c r="BV27" s="75" t="str">
        <f t="shared" si="21"/>
        <v xml:space="preserve"> </v>
      </c>
      <c r="BW27" s="75" t="str">
        <f t="shared" si="21"/>
        <v xml:space="preserve"> </v>
      </c>
      <c r="BX27" s="75" t="str">
        <f t="shared" si="21"/>
        <v xml:space="preserve"> </v>
      </c>
      <c r="BY27" s="75" t="str">
        <f t="shared" si="14"/>
        <v xml:space="preserve"> </v>
      </c>
      <c r="BZ27" s="75" t="str">
        <f t="shared" si="14"/>
        <v xml:space="preserve"> </v>
      </c>
      <c r="CA27" s="75" t="str">
        <f t="shared" si="14"/>
        <v xml:space="preserve"> </v>
      </c>
      <c r="CB27" s="75" t="str">
        <f t="shared" si="14"/>
        <v xml:space="preserve"> </v>
      </c>
      <c r="CC27" s="75" t="str">
        <f t="shared" si="14"/>
        <v xml:space="preserve"> </v>
      </c>
      <c r="CD27" s="75" t="str">
        <f t="shared" si="14"/>
        <v xml:space="preserve"> </v>
      </c>
      <c r="CE27" s="75" t="str">
        <f t="shared" si="14"/>
        <v xml:space="preserve"> </v>
      </c>
      <c r="CF27" s="75" t="str">
        <f t="shared" si="14"/>
        <v xml:space="preserve"> </v>
      </c>
      <c r="CG27" s="75" t="str">
        <f t="shared" si="14"/>
        <v xml:space="preserve"> </v>
      </c>
      <c r="CH27" s="75" t="str">
        <f t="shared" si="14"/>
        <v xml:space="preserve"> </v>
      </c>
      <c r="CI27" s="75" t="str">
        <f t="shared" si="14"/>
        <v xml:space="preserve"> </v>
      </c>
      <c r="CJ27" s="75" t="str">
        <f t="shared" si="14"/>
        <v xml:space="preserve"> </v>
      </c>
      <c r="CK27" s="75" t="str">
        <f t="shared" si="22"/>
        <v xml:space="preserve"> </v>
      </c>
      <c r="CL27" s="75" t="str">
        <f t="shared" si="22"/>
        <v xml:space="preserve"> </v>
      </c>
      <c r="CM27" s="75" t="str">
        <f t="shared" si="22"/>
        <v xml:space="preserve"> </v>
      </c>
      <c r="CN27" s="75" t="str">
        <f t="shared" si="22"/>
        <v xml:space="preserve"> </v>
      </c>
      <c r="CO27" s="75" t="str">
        <f t="shared" si="22"/>
        <v xml:space="preserve"> </v>
      </c>
      <c r="CP27" s="75" t="str">
        <f t="shared" si="22"/>
        <v xml:space="preserve"> </v>
      </c>
      <c r="CQ27" s="75" t="str">
        <f t="shared" si="22"/>
        <v xml:space="preserve"> </v>
      </c>
      <c r="CR27" s="75" t="str">
        <f t="shared" si="22"/>
        <v xml:space="preserve"> </v>
      </c>
      <c r="CS27" s="75" t="str">
        <f t="shared" si="22"/>
        <v xml:space="preserve"> </v>
      </c>
      <c r="CT27" s="75" t="str">
        <f t="shared" si="22"/>
        <v xml:space="preserve"> </v>
      </c>
      <c r="CU27" s="75" t="str">
        <f t="shared" si="22"/>
        <v xml:space="preserve"> </v>
      </c>
      <c r="CV27" s="75" t="str">
        <f t="shared" si="22"/>
        <v xml:space="preserve"> </v>
      </c>
      <c r="CW27" s="75" t="str">
        <f t="shared" si="22"/>
        <v xml:space="preserve"> </v>
      </c>
      <c r="CX27" s="75" t="str">
        <f t="shared" si="22"/>
        <v xml:space="preserve"> </v>
      </c>
      <c r="CY27" s="75" t="str">
        <f t="shared" si="22"/>
        <v xml:space="preserve"> </v>
      </c>
      <c r="CZ27" s="75" t="str">
        <f t="shared" si="22"/>
        <v xml:space="preserve"> </v>
      </c>
      <c r="DA27" s="75" t="str">
        <f t="shared" si="23"/>
        <v xml:space="preserve"> </v>
      </c>
      <c r="DB27" s="75" t="str">
        <f t="shared" si="23"/>
        <v xml:space="preserve"> </v>
      </c>
      <c r="DC27" s="75" t="str">
        <f t="shared" si="23"/>
        <v xml:space="preserve"> </v>
      </c>
      <c r="DD27" s="75" t="str">
        <f t="shared" si="23"/>
        <v xml:space="preserve"> </v>
      </c>
      <c r="DE27" s="75" t="str">
        <f t="shared" si="23"/>
        <v xml:space="preserve"> </v>
      </c>
      <c r="DF27" s="75" t="str">
        <f t="shared" si="23"/>
        <v xml:space="preserve"> </v>
      </c>
      <c r="DG27" s="75" t="str">
        <f t="shared" si="23"/>
        <v xml:space="preserve"> </v>
      </c>
      <c r="DH27" s="75" t="str">
        <f t="shared" si="23"/>
        <v xml:space="preserve"> </v>
      </c>
      <c r="DI27" s="76" t="str">
        <f t="shared" si="23"/>
        <v xml:space="preserve"> </v>
      </c>
    </row>
    <row r="28" spans="1:113" ht="18" x14ac:dyDescent="0.2">
      <c r="A28" s="80"/>
      <c r="B28" s="83">
        <f>Responsabilites!$A27</f>
        <v>19</v>
      </c>
      <c r="C28" s="71" t="str">
        <f>Responsabilites!$B27</f>
        <v>Répartir les tâches</v>
      </c>
      <c r="D28" s="70">
        <f>IF(Responsabilites!AA27&gt;0,Responsabilites!AA27,IF(Responsabilites!AB27&gt;0,Responsabilites!AB27,Responsabilites!AC27))</f>
        <v>0</v>
      </c>
      <c r="E28" s="31">
        <v>40298.438437500001</v>
      </c>
      <c r="F28" s="31">
        <v>40308.438437500001</v>
      </c>
      <c r="G28" s="33">
        <f t="shared" si="24"/>
        <v>10</v>
      </c>
      <c r="H28" s="32">
        <v>0</v>
      </c>
      <c r="I28" s="75" t="str">
        <f t="shared" si="17"/>
        <v xml:space="preserve"> </v>
      </c>
      <c r="J28" s="75" t="str">
        <f t="shared" si="17"/>
        <v xml:space="preserve"> </v>
      </c>
      <c r="K28" s="75" t="str">
        <f t="shared" si="17"/>
        <v xml:space="preserve"> </v>
      </c>
      <c r="L28" s="75" t="str">
        <f t="shared" si="17"/>
        <v xml:space="preserve"> </v>
      </c>
      <c r="M28" s="75" t="str">
        <f t="shared" si="8"/>
        <v xml:space="preserve"> </v>
      </c>
      <c r="N28" s="75" t="str">
        <f t="shared" si="8"/>
        <v xml:space="preserve"> </v>
      </c>
      <c r="O28" s="75" t="str">
        <f t="shared" si="8"/>
        <v xml:space="preserve"> </v>
      </c>
      <c r="P28" s="75" t="str">
        <f t="shared" si="8"/>
        <v xml:space="preserve"> </v>
      </c>
      <c r="Q28" s="75" t="str">
        <f t="shared" si="8"/>
        <v xml:space="preserve"> </v>
      </c>
      <c r="R28" s="75" t="str">
        <f t="shared" si="8"/>
        <v xml:space="preserve"> </v>
      </c>
      <c r="S28" s="75" t="str">
        <f t="shared" si="8"/>
        <v xml:space="preserve"> </v>
      </c>
      <c r="T28" s="75" t="str">
        <f t="shared" si="8"/>
        <v xml:space="preserve"> </v>
      </c>
      <c r="U28" s="75" t="str">
        <f t="shared" si="8"/>
        <v xml:space="preserve"> </v>
      </c>
      <c r="V28" s="75" t="str">
        <f t="shared" si="8"/>
        <v xml:space="preserve"> </v>
      </c>
      <c r="W28" s="75" t="str">
        <f t="shared" si="8"/>
        <v xml:space="preserve"> </v>
      </c>
      <c r="X28" s="75" t="str">
        <f t="shared" si="8"/>
        <v xml:space="preserve"> </v>
      </c>
      <c r="Y28" s="75" t="str">
        <f t="shared" si="18"/>
        <v xml:space="preserve"> </v>
      </c>
      <c r="Z28" s="75" t="str">
        <f t="shared" si="18"/>
        <v>x</v>
      </c>
      <c r="AA28" s="75" t="str">
        <f t="shared" si="18"/>
        <v>x</v>
      </c>
      <c r="AB28" s="75" t="str">
        <f t="shared" si="18"/>
        <v xml:space="preserve"> </v>
      </c>
      <c r="AC28" s="75" t="str">
        <f t="shared" si="18"/>
        <v xml:space="preserve"> </v>
      </c>
      <c r="AD28" s="75" t="str">
        <f t="shared" si="18"/>
        <v xml:space="preserve"> </v>
      </c>
      <c r="AE28" s="75" t="str">
        <f t="shared" si="18"/>
        <v xml:space="preserve"> </v>
      </c>
      <c r="AF28" s="75" t="str">
        <f t="shared" si="18"/>
        <v xml:space="preserve"> </v>
      </c>
      <c r="AG28" s="75" t="str">
        <f t="shared" si="18"/>
        <v xml:space="preserve"> </v>
      </c>
      <c r="AH28" s="75" t="str">
        <f t="shared" si="18"/>
        <v xml:space="preserve"> </v>
      </c>
      <c r="AI28" s="75" t="str">
        <f t="shared" si="18"/>
        <v xml:space="preserve"> </v>
      </c>
      <c r="AJ28" s="75" t="str">
        <f t="shared" si="18"/>
        <v xml:space="preserve"> </v>
      </c>
      <c r="AK28" s="75" t="str">
        <f t="shared" si="18"/>
        <v xml:space="preserve"> </v>
      </c>
      <c r="AL28" s="75" t="str">
        <f t="shared" si="18"/>
        <v xml:space="preserve"> </v>
      </c>
      <c r="AM28" s="75" t="str">
        <f t="shared" si="18"/>
        <v xml:space="preserve"> </v>
      </c>
      <c r="AN28" s="75" t="str">
        <f t="shared" si="18"/>
        <v xml:space="preserve"> </v>
      </c>
      <c r="AO28" s="75" t="str">
        <f t="shared" si="19"/>
        <v xml:space="preserve"> </v>
      </c>
      <c r="AP28" s="75" t="str">
        <f t="shared" si="19"/>
        <v xml:space="preserve"> </v>
      </c>
      <c r="AQ28" s="75" t="str">
        <f t="shared" si="10"/>
        <v xml:space="preserve"> </v>
      </c>
      <c r="AR28" s="75" t="str">
        <f t="shared" si="10"/>
        <v xml:space="preserve"> </v>
      </c>
      <c r="AS28" s="75" t="str">
        <f t="shared" si="10"/>
        <v xml:space="preserve"> </v>
      </c>
      <c r="AT28" s="75" t="str">
        <f t="shared" si="10"/>
        <v xml:space="preserve"> </v>
      </c>
      <c r="AU28" s="75" t="str">
        <f t="shared" si="10"/>
        <v xml:space="preserve"> </v>
      </c>
      <c r="AV28" s="75" t="str">
        <f t="shared" si="10"/>
        <v xml:space="preserve"> </v>
      </c>
      <c r="AW28" s="75" t="str">
        <f t="shared" si="10"/>
        <v xml:space="preserve"> </v>
      </c>
      <c r="AX28" s="75" t="str">
        <f t="shared" si="10"/>
        <v xml:space="preserve"> </v>
      </c>
      <c r="AY28" s="75" t="str">
        <f t="shared" si="10"/>
        <v xml:space="preserve"> </v>
      </c>
      <c r="AZ28" s="75" t="str">
        <f t="shared" si="10"/>
        <v xml:space="preserve"> </v>
      </c>
      <c r="BA28" s="75" t="str">
        <f t="shared" si="20"/>
        <v xml:space="preserve"> </v>
      </c>
      <c r="BB28" s="75" t="str">
        <f t="shared" si="20"/>
        <v xml:space="preserve"> </v>
      </c>
      <c r="BC28" s="75" t="str">
        <f t="shared" si="20"/>
        <v xml:space="preserve"> </v>
      </c>
      <c r="BD28" s="75" t="str">
        <f t="shared" si="20"/>
        <v xml:space="preserve"> </v>
      </c>
      <c r="BE28" s="75" t="str">
        <f t="shared" si="20"/>
        <v xml:space="preserve"> </v>
      </c>
      <c r="BF28" s="75" t="str">
        <f t="shared" si="20"/>
        <v xml:space="preserve"> </v>
      </c>
      <c r="BG28" s="75" t="str">
        <f t="shared" si="20"/>
        <v xml:space="preserve"> </v>
      </c>
      <c r="BH28" s="75" t="str">
        <f t="shared" si="20"/>
        <v xml:space="preserve"> </v>
      </c>
      <c r="BI28" s="75" t="str">
        <f t="shared" si="20"/>
        <v xml:space="preserve"> </v>
      </c>
      <c r="BJ28" s="75" t="str">
        <f t="shared" si="20"/>
        <v xml:space="preserve"> </v>
      </c>
      <c r="BK28" s="75" t="str">
        <f t="shared" si="11"/>
        <v xml:space="preserve"> </v>
      </c>
      <c r="BL28" s="75" t="str">
        <f t="shared" si="11"/>
        <v xml:space="preserve"> </v>
      </c>
      <c r="BM28" s="75" t="str">
        <f t="shared" si="11"/>
        <v xml:space="preserve"> </v>
      </c>
      <c r="BN28" s="75" t="str">
        <f t="shared" si="11"/>
        <v xml:space="preserve"> </v>
      </c>
      <c r="BO28" s="75" t="str">
        <f t="shared" si="11"/>
        <v xml:space="preserve"> </v>
      </c>
      <c r="BP28" s="75" t="str">
        <f t="shared" si="11"/>
        <v xml:space="preserve"> </v>
      </c>
      <c r="BQ28" s="75" t="str">
        <f t="shared" si="21"/>
        <v xml:space="preserve"> </v>
      </c>
      <c r="BR28" s="75" t="str">
        <f t="shared" si="21"/>
        <v xml:space="preserve"> </v>
      </c>
      <c r="BS28" s="75" t="str">
        <f t="shared" si="21"/>
        <v xml:space="preserve"> </v>
      </c>
      <c r="BT28" s="75" t="str">
        <f t="shared" si="21"/>
        <v xml:space="preserve"> </v>
      </c>
      <c r="BU28" s="75" t="str">
        <f t="shared" si="21"/>
        <v xml:space="preserve"> </v>
      </c>
      <c r="BV28" s="75" t="str">
        <f t="shared" si="21"/>
        <v xml:space="preserve"> </v>
      </c>
      <c r="BW28" s="75" t="str">
        <f t="shared" si="21"/>
        <v xml:space="preserve"> </v>
      </c>
      <c r="BX28" s="75" t="str">
        <f t="shared" si="21"/>
        <v xml:space="preserve"> </v>
      </c>
      <c r="BY28" s="75" t="str">
        <f t="shared" si="14"/>
        <v xml:space="preserve"> </v>
      </c>
      <c r="BZ28" s="75" t="str">
        <f t="shared" si="14"/>
        <v xml:space="preserve"> </v>
      </c>
      <c r="CA28" s="75" t="str">
        <f t="shared" si="14"/>
        <v xml:space="preserve"> </v>
      </c>
      <c r="CB28" s="75" t="str">
        <f t="shared" si="14"/>
        <v xml:space="preserve"> </v>
      </c>
      <c r="CC28" s="75" t="str">
        <f t="shared" si="14"/>
        <v xml:space="preserve"> </v>
      </c>
      <c r="CD28" s="75" t="str">
        <f t="shared" si="14"/>
        <v xml:space="preserve"> </v>
      </c>
      <c r="CE28" s="75" t="str">
        <f t="shared" si="14"/>
        <v xml:space="preserve"> </v>
      </c>
      <c r="CF28" s="75" t="str">
        <f t="shared" si="14"/>
        <v xml:space="preserve"> </v>
      </c>
      <c r="CG28" s="75" t="str">
        <f t="shared" si="14"/>
        <v xml:space="preserve"> </v>
      </c>
      <c r="CH28" s="75" t="str">
        <f t="shared" si="14"/>
        <v xml:space="preserve"> </v>
      </c>
      <c r="CI28" s="75" t="str">
        <f t="shared" si="14"/>
        <v xml:space="preserve"> </v>
      </c>
      <c r="CJ28" s="75" t="str">
        <f t="shared" si="14"/>
        <v xml:space="preserve"> </v>
      </c>
      <c r="CK28" s="75" t="str">
        <f t="shared" si="22"/>
        <v xml:space="preserve"> </v>
      </c>
      <c r="CL28" s="75" t="str">
        <f t="shared" si="22"/>
        <v xml:space="preserve"> </v>
      </c>
      <c r="CM28" s="75" t="str">
        <f t="shared" si="22"/>
        <v xml:space="preserve"> </v>
      </c>
      <c r="CN28" s="75" t="str">
        <f t="shared" si="22"/>
        <v xml:space="preserve"> </v>
      </c>
      <c r="CO28" s="75" t="str">
        <f t="shared" si="22"/>
        <v xml:space="preserve"> </v>
      </c>
      <c r="CP28" s="75" t="str">
        <f t="shared" si="22"/>
        <v xml:space="preserve"> </v>
      </c>
      <c r="CQ28" s="75" t="str">
        <f t="shared" si="22"/>
        <v xml:space="preserve"> </v>
      </c>
      <c r="CR28" s="75" t="str">
        <f t="shared" si="22"/>
        <v xml:space="preserve"> </v>
      </c>
      <c r="CS28" s="75" t="str">
        <f t="shared" si="22"/>
        <v xml:space="preserve"> </v>
      </c>
      <c r="CT28" s="75" t="str">
        <f t="shared" si="22"/>
        <v xml:space="preserve"> </v>
      </c>
      <c r="CU28" s="75" t="str">
        <f t="shared" si="22"/>
        <v xml:space="preserve"> </v>
      </c>
      <c r="CV28" s="75" t="str">
        <f t="shared" si="22"/>
        <v xml:space="preserve"> </v>
      </c>
      <c r="CW28" s="75" t="str">
        <f t="shared" si="22"/>
        <v xml:space="preserve"> </v>
      </c>
      <c r="CX28" s="75" t="str">
        <f t="shared" si="22"/>
        <v xml:space="preserve"> </v>
      </c>
      <c r="CY28" s="75" t="str">
        <f t="shared" si="22"/>
        <v xml:space="preserve"> </v>
      </c>
      <c r="CZ28" s="75" t="str">
        <f t="shared" si="22"/>
        <v xml:space="preserve"> </v>
      </c>
      <c r="DA28" s="75" t="str">
        <f t="shared" si="23"/>
        <v xml:space="preserve"> </v>
      </c>
      <c r="DB28" s="75" t="str">
        <f t="shared" si="23"/>
        <v xml:space="preserve"> </v>
      </c>
      <c r="DC28" s="75" t="str">
        <f t="shared" si="23"/>
        <v xml:space="preserve"> </v>
      </c>
      <c r="DD28" s="75" t="str">
        <f t="shared" si="23"/>
        <v xml:space="preserve"> </v>
      </c>
      <c r="DE28" s="75" t="str">
        <f t="shared" si="23"/>
        <v xml:space="preserve"> </v>
      </c>
      <c r="DF28" s="75" t="str">
        <f t="shared" si="23"/>
        <v xml:space="preserve"> </v>
      </c>
      <c r="DG28" s="75" t="str">
        <f t="shared" si="23"/>
        <v xml:space="preserve"> </v>
      </c>
      <c r="DH28" s="75" t="str">
        <f t="shared" si="23"/>
        <v xml:space="preserve"> </v>
      </c>
      <c r="DI28" s="76" t="str">
        <f t="shared" si="23"/>
        <v xml:space="preserve"> </v>
      </c>
    </row>
    <row r="29" spans="1:113" ht="18" x14ac:dyDescent="0.2">
      <c r="A29" s="80"/>
      <c r="B29" s="83">
        <f>Responsabilites!$A28</f>
        <v>20</v>
      </c>
      <c r="C29" s="71" t="str">
        <f>Responsabilites!$B28</f>
        <v>Faire l’échéancier détaillé</v>
      </c>
      <c r="D29" s="70">
        <f>IF(Responsabilites!AA28&gt;0,Responsabilites!AA28,IF(Responsabilites!AB28&gt;0,Responsabilites!AB28,Responsabilites!AC28))</f>
        <v>0</v>
      </c>
      <c r="E29" s="31">
        <v>40303.438437500001</v>
      </c>
      <c r="F29" s="31">
        <v>40308.438437500001</v>
      </c>
      <c r="G29" s="33">
        <f t="shared" si="24"/>
        <v>5</v>
      </c>
      <c r="H29" s="32">
        <v>0</v>
      </c>
      <c r="I29" s="75" t="str">
        <f t="shared" si="17"/>
        <v xml:space="preserve"> </v>
      </c>
      <c r="J29" s="75" t="str">
        <f t="shared" si="17"/>
        <v xml:space="preserve"> </v>
      </c>
      <c r="K29" s="75" t="str">
        <f t="shared" si="17"/>
        <v xml:space="preserve"> </v>
      </c>
      <c r="L29" s="75" t="str">
        <f t="shared" si="17"/>
        <v xml:space="preserve"> </v>
      </c>
      <c r="M29" s="75" t="str">
        <f t="shared" si="17"/>
        <v xml:space="preserve"> </v>
      </c>
      <c r="N29" s="75" t="str">
        <f t="shared" si="17"/>
        <v xml:space="preserve"> </v>
      </c>
      <c r="O29" s="75" t="str">
        <f t="shared" si="17"/>
        <v xml:space="preserve"> </v>
      </c>
      <c r="P29" s="75" t="str">
        <f t="shared" si="17"/>
        <v xml:space="preserve"> </v>
      </c>
      <c r="Q29" s="75" t="str">
        <f t="shared" si="17"/>
        <v xml:space="preserve"> </v>
      </c>
      <c r="R29" s="75" t="str">
        <f t="shared" si="17"/>
        <v xml:space="preserve"> </v>
      </c>
      <c r="S29" s="75" t="str">
        <f t="shared" si="17"/>
        <v xml:space="preserve"> </v>
      </c>
      <c r="T29" s="75" t="str">
        <f t="shared" si="17"/>
        <v xml:space="preserve"> </v>
      </c>
      <c r="U29" s="75" t="str">
        <f t="shared" si="17"/>
        <v xml:space="preserve"> </v>
      </c>
      <c r="V29" s="75" t="str">
        <f t="shared" si="17"/>
        <v xml:space="preserve"> </v>
      </c>
      <c r="W29" s="75" t="str">
        <f t="shared" si="17"/>
        <v xml:space="preserve"> </v>
      </c>
      <c r="X29" s="75" t="str">
        <f t="shared" si="17"/>
        <v xml:space="preserve"> </v>
      </c>
      <c r="Y29" s="75" t="str">
        <f t="shared" si="18"/>
        <v xml:space="preserve"> </v>
      </c>
      <c r="Z29" s="75" t="str">
        <f t="shared" si="18"/>
        <v xml:space="preserve"> </v>
      </c>
      <c r="AA29" s="75" t="str">
        <f t="shared" si="18"/>
        <v>x</v>
      </c>
      <c r="AB29" s="75" t="str">
        <f t="shared" si="18"/>
        <v xml:space="preserve"> </v>
      </c>
      <c r="AC29" s="75" t="str">
        <f t="shared" si="18"/>
        <v xml:space="preserve"> </v>
      </c>
      <c r="AD29" s="75" t="str">
        <f t="shared" si="18"/>
        <v xml:space="preserve"> </v>
      </c>
      <c r="AE29" s="75" t="str">
        <f t="shared" si="18"/>
        <v xml:space="preserve"> </v>
      </c>
      <c r="AF29" s="75" t="str">
        <f t="shared" si="18"/>
        <v xml:space="preserve"> </v>
      </c>
      <c r="AG29" s="75" t="str">
        <f t="shared" si="18"/>
        <v xml:space="preserve"> </v>
      </c>
      <c r="AH29" s="75" t="str">
        <f t="shared" si="18"/>
        <v xml:space="preserve"> </v>
      </c>
      <c r="AI29" s="75" t="str">
        <f t="shared" si="18"/>
        <v xml:space="preserve"> </v>
      </c>
      <c r="AJ29" s="75" t="str">
        <f t="shared" si="18"/>
        <v xml:space="preserve"> </v>
      </c>
      <c r="AK29" s="75" t="str">
        <f t="shared" si="18"/>
        <v xml:space="preserve"> </v>
      </c>
      <c r="AL29" s="75" t="str">
        <f t="shared" si="18"/>
        <v xml:space="preserve"> </v>
      </c>
      <c r="AM29" s="75" t="str">
        <f t="shared" si="18"/>
        <v xml:space="preserve"> </v>
      </c>
      <c r="AN29" s="75" t="str">
        <f t="shared" si="18"/>
        <v xml:space="preserve"> </v>
      </c>
      <c r="AO29" s="75" t="str">
        <f t="shared" si="19"/>
        <v xml:space="preserve"> </v>
      </c>
      <c r="AP29" s="75" t="str">
        <f t="shared" si="19"/>
        <v xml:space="preserve"> </v>
      </c>
      <c r="AQ29" s="75" t="str">
        <f t="shared" si="19"/>
        <v xml:space="preserve"> </v>
      </c>
      <c r="AR29" s="75" t="str">
        <f t="shared" si="19"/>
        <v xml:space="preserve"> </v>
      </c>
      <c r="AS29" s="75" t="str">
        <f t="shared" si="19"/>
        <v xml:space="preserve"> </v>
      </c>
      <c r="AT29" s="75" t="str">
        <f t="shared" si="19"/>
        <v xml:space="preserve"> </v>
      </c>
      <c r="AU29" s="75" t="str">
        <f t="shared" si="19"/>
        <v xml:space="preserve"> </v>
      </c>
      <c r="AV29" s="75" t="str">
        <f t="shared" si="19"/>
        <v xml:space="preserve"> </v>
      </c>
      <c r="AW29" s="75" t="str">
        <f t="shared" si="19"/>
        <v xml:space="preserve"> </v>
      </c>
      <c r="AX29" s="75" t="str">
        <f t="shared" si="19"/>
        <v xml:space="preserve"> </v>
      </c>
      <c r="AY29" s="75" t="str">
        <f t="shared" si="19"/>
        <v xml:space="preserve"> </v>
      </c>
      <c r="AZ29" s="75" t="str">
        <f t="shared" si="19"/>
        <v xml:space="preserve"> </v>
      </c>
      <c r="BA29" s="75" t="str">
        <f t="shared" si="20"/>
        <v xml:space="preserve"> </v>
      </c>
      <c r="BB29" s="75" t="str">
        <f t="shared" si="20"/>
        <v xml:space="preserve"> </v>
      </c>
      <c r="BC29" s="75" t="str">
        <f t="shared" si="20"/>
        <v xml:space="preserve"> </v>
      </c>
      <c r="BD29" s="75" t="str">
        <f t="shared" si="20"/>
        <v xml:space="preserve"> </v>
      </c>
      <c r="BE29" s="75" t="str">
        <f t="shared" si="20"/>
        <v xml:space="preserve"> </v>
      </c>
      <c r="BF29" s="75" t="str">
        <f t="shared" si="20"/>
        <v xml:space="preserve"> </v>
      </c>
      <c r="BG29" s="75" t="str">
        <f t="shared" si="20"/>
        <v xml:space="preserve"> </v>
      </c>
      <c r="BH29" s="75" t="str">
        <f t="shared" si="20"/>
        <v xml:space="preserve"> </v>
      </c>
      <c r="BI29" s="75" t="str">
        <f t="shared" si="20"/>
        <v xml:space="preserve"> </v>
      </c>
      <c r="BJ29" s="75" t="str">
        <f t="shared" si="20"/>
        <v xml:space="preserve"> </v>
      </c>
      <c r="BK29" s="75" t="str">
        <f t="shared" si="20"/>
        <v xml:space="preserve"> </v>
      </c>
      <c r="BL29" s="75" t="str">
        <f t="shared" si="20"/>
        <v xml:space="preserve"> </v>
      </c>
      <c r="BM29" s="75" t="str">
        <f t="shared" si="20"/>
        <v xml:space="preserve"> </v>
      </c>
      <c r="BN29" s="75" t="str">
        <f t="shared" si="20"/>
        <v xml:space="preserve"> </v>
      </c>
      <c r="BO29" s="75" t="str">
        <f t="shared" si="20"/>
        <v xml:space="preserve"> </v>
      </c>
      <c r="BP29" s="75" t="str">
        <f t="shared" si="20"/>
        <v xml:space="preserve"> </v>
      </c>
      <c r="BQ29" s="75" t="str">
        <f t="shared" si="21"/>
        <v xml:space="preserve"> </v>
      </c>
      <c r="BR29" s="75" t="str">
        <f t="shared" si="21"/>
        <v xml:space="preserve"> </v>
      </c>
      <c r="BS29" s="75" t="str">
        <f t="shared" si="21"/>
        <v xml:space="preserve"> </v>
      </c>
      <c r="BT29" s="75" t="str">
        <f t="shared" si="21"/>
        <v xml:space="preserve"> </v>
      </c>
      <c r="BU29" s="75" t="str">
        <f t="shared" si="21"/>
        <v xml:space="preserve"> </v>
      </c>
      <c r="BV29" s="75" t="str">
        <f t="shared" si="21"/>
        <v xml:space="preserve"> </v>
      </c>
      <c r="BW29" s="75" t="str">
        <f t="shared" si="21"/>
        <v xml:space="preserve"> </v>
      </c>
      <c r="BX29" s="75" t="str">
        <f t="shared" si="21"/>
        <v xml:space="preserve"> </v>
      </c>
      <c r="BY29" s="75" t="str">
        <f t="shared" si="14"/>
        <v xml:space="preserve"> </v>
      </c>
      <c r="BZ29" s="75" t="str">
        <f t="shared" si="14"/>
        <v xml:space="preserve"> </v>
      </c>
      <c r="CA29" s="75" t="str">
        <f t="shared" si="14"/>
        <v xml:space="preserve"> </v>
      </c>
      <c r="CB29" s="75" t="str">
        <f t="shared" si="14"/>
        <v xml:space="preserve"> </v>
      </c>
      <c r="CC29" s="75" t="str">
        <f t="shared" si="14"/>
        <v xml:space="preserve"> </v>
      </c>
      <c r="CD29" s="75" t="str">
        <f t="shared" si="14"/>
        <v xml:space="preserve"> </v>
      </c>
      <c r="CE29" s="75" t="str">
        <f t="shared" si="14"/>
        <v xml:space="preserve"> </v>
      </c>
      <c r="CF29" s="75" t="str">
        <f t="shared" si="14"/>
        <v xml:space="preserve"> </v>
      </c>
      <c r="CG29" s="75" t="str">
        <f t="shared" si="14"/>
        <v xml:space="preserve"> </v>
      </c>
      <c r="CH29" s="75" t="str">
        <f t="shared" si="14"/>
        <v xml:space="preserve"> </v>
      </c>
      <c r="CI29" s="75" t="str">
        <f t="shared" si="14"/>
        <v xml:space="preserve"> </v>
      </c>
      <c r="CJ29" s="75" t="str">
        <f t="shared" si="14"/>
        <v xml:space="preserve"> </v>
      </c>
      <c r="CK29" s="75" t="str">
        <f t="shared" si="22"/>
        <v xml:space="preserve"> </v>
      </c>
      <c r="CL29" s="75" t="str">
        <f t="shared" si="22"/>
        <v xml:space="preserve"> </v>
      </c>
      <c r="CM29" s="75" t="str">
        <f t="shared" si="22"/>
        <v xml:space="preserve"> </v>
      </c>
      <c r="CN29" s="75" t="str">
        <f t="shared" si="22"/>
        <v xml:space="preserve"> </v>
      </c>
      <c r="CO29" s="75" t="str">
        <f t="shared" si="22"/>
        <v xml:space="preserve"> </v>
      </c>
      <c r="CP29" s="75" t="str">
        <f t="shared" si="22"/>
        <v xml:space="preserve"> </v>
      </c>
      <c r="CQ29" s="75" t="str">
        <f t="shared" si="22"/>
        <v xml:space="preserve"> </v>
      </c>
      <c r="CR29" s="75" t="str">
        <f t="shared" si="22"/>
        <v xml:space="preserve"> </v>
      </c>
      <c r="CS29" s="75" t="str">
        <f t="shared" si="22"/>
        <v xml:space="preserve"> </v>
      </c>
      <c r="CT29" s="75" t="str">
        <f t="shared" si="22"/>
        <v xml:space="preserve"> </v>
      </c>
      <c r="CU29" s="75" t="str">
        <f t="shared" si="22"/>
        <v xml:space="preserve"> </v>
      </c>
      <c r="CV29" s="75" t="str">
        <f t="shared" si="22"/>
        <v xml:space="preserve"> </v>
      </c>
      <c r="CW29" s="75" t="str">
        <f t="shared" si="22"/>
        <v xml:space="preserve"> </v>
      </c>
      <c r="CX29" s="75" t="str">
        <f t="shared" si="22"/>
        <v xml:space="preserve"> </v>
      </c>
      <c r="CY29" s="75" t="str">
        <f t="shared" si="22"/>
        <v xml:space="preserve"> </v>
      </c>
      <c r="CZ29" s="75" t="str">
        <f t="shared" si="22"/>
        <v xml:space="preserve"> </v>
      </c>
      <c r="DA29" s="75" t="str">
        <f t="shared" si="23"/>
        <v xml:space="preserve"> </v>
      </c>
      <c r="DB29" s="75" t="str">
        <f t="shared" si="23"/>
        <v xml:space="preserve"> </v>
      </c>
      <c r="DC29" s="75" t="str">
        <f t="shared" si="23"/>
        <v xml:space="preserve"> </v>
      </c>
      <c r="DD29" s="75" t="str">
        <f t="shared" si="23"/>
        <v xml:space="preserve"> </v>
      </c>
      <c r="DE29" s="75" t="str">
        <f t="shared" si="23"/>
        <v xml:space="preserve"> </v>
      </c>
      <c r="DF29" s="75" t="str">
        <f t="shared" si="23"/>
        <v xml:space="preserve"> </v>
      </c>
      <c r="DG29" s="75" t="str">
        <f t="shared" si="23"/>
        <v xml:space="preserve"> </v>
      </c>
      <c r="DH29" s="75" t="str">
        <f t="shared" si="23"/>
        <v xml:space="preserve"> </v>
      </c>
      <c r="DI29" s="76" t="str">
        <f t="shared" si="23"/>
        <v xml:space="preserve"> </v>
      </c>
    </row>
    <row r="30" spans="1:113" ht="25.5" x14ac:dyDescent="0.2">
      <c r="A30" s="80"/>
      <c r="B30" s="83">
        <f>Responsabilites!$A29</f>
        <v>21</v>
      </c>
      <c r="C30" s="71" t="str">
        <f>Responsabilites!$B29</f>
        <v>Déterminer les modalités d'interaction avec le client (institution, bailleur de fonds, etc.)</v>
      </c>
      <c r="D30" s="70">
        <f>IF(Responsabilites!AA29&gt;0,Responsabilites!AA29,IF(Responsabilites!AB29&gt;0,Responsabilites!AB29,Responsabilites!AC29))</f>
        <v>0</v>
      </c>
      <c r="E30" s="31">
        <v>40259.438437500001</v>
      </c>
      <c r="F30" s="31">
        <v>40267.438437500001</v>
      </c>
      <c r="G30" s="33">
        <f t="shared" si="24"/>
        <v>8</v>
      </c>
      <c r="H30" s="32">
        <v>0</v>
      </c>
      <c r="I30" s="75" t="str">
        <f t="shared" si="17"/>
        <v xml:space="preserve"> </v>
      </c>
      <c r="J30" s="75" t="str">
        <f t="shared" si="17"/>
        <v xml:space="preserve"> </v>
      </c>
      <c r="K30" s="75" t="str">
        <f t="shared" si="17"/>
        <v xml:space="preserve"> </v>
      </c>
      <c r="L30" s="75" t="str">
        <f t="shared" si="17"/>
        <v xml:space="preserve"> </v>
      </c>
      <c r="M30" s="75" t="str">
        <f t="shared" si="17"/>
        <v xml:space="preserve"> </v>
      </c>
      <c r="N30" s="75" t="str">
        <f t="shared" si="17"/>
        <v xml:space="preserve"> </v>
      </c>
      <c r="O30" s="75" t="str">
        <f t="shared" si="17"/>
        <v xml:space="preserve"> </v>
      </c>
      <c r="P30" s="75" t="str">
        <f t="shared" si="17"/>
        <v xml:space="preserve"> </v>
      </c>
      <c r="Q30" s="75" t="str">
        <f t="shared" si="17"/>
        <v xml:space="preserve"> </v>
      </c>
      <c r="R30" s="75" t="str">
        <f t="shared" si="17"/>
        <v xml:space="preserve"> </v>
      </c>
      <c r="S30" s="75" t="str">
        <f t="shared" si="17"/>
        <v xml:space="preserve"> </v>
      </c>
      <c r="T30" s="75" t="str">
        <f t="shared" si="17"/>
        <v xml:space="preserve"> </v>
      </c>
      <c r="U30" s="75" t="str">
        <f t="shared" si="17"/>
        <v>x</v>
      </c>
      <c r="V30" s="75" t="str">
        <f t="shared" si="17"/>
        <v xml:space="preserve"> </v>
      </c>
      <c r="W30" s="75" t="str">
        <f t="shared" si="17"/>
        <v xml:space="preserve"> </v>
      </c>
      <c r="X30" s="75" t="str">
        <f t="shared" si="17"/>
        <v xml:space="preserve"> </v>
      </c>
      <c r="Y30" s="75" t="str">
        <f t="shared" si="18"/>
        <v xml:space="preserve"> </v>
      </c>
      <c r="Z30" s="75" t="str">
        <f t="shared" si="18"/>
        <v xml:space="preserve"> </v>
      </c>
      <c r="AA30" s="75" t="str">
        <f t="shared" si="18"/>
        <v xml:space="preserve"> </v>
      </c>
      <c r="AB30" s="75" t="str">
        <f t="shared" si="18"/>
        <v xml:space="preserve"> </v>
      </c>
      <c r="AC30" s="75" t="str">
        <f t="shared" si="18"/>
        <v xml:space="preserve"> </v>
      </c>
      <c r="AD30" s="75" t="str">
        <f t="shared" si="18"/>
        <v xml:space="preserve"> </v>
      </c>
      <c r="AE30" s="75" t="str">
        <f t="shared" si="18"/>
        <v xml:space="preserve"> </v>
      </c>
      <c r="AF30" s="75" t="str">
        <f t="shared" si="18"/>
        <v xml:space="preserve"> </v>
      </c>
      <c r="AG30" s="75" t="str">
        <f t="shared" si="18"/>
        <v xml:space="preserve"> </v>
      </c>
      <c r="AH30" s="75" t="str">
        <f t="shared" si="18"/>
        <v xml:space="preserve"> </v>
      </c>
      <c r="AI30" s="75" t="str">
        <f t="shared" si="18"/>
        <v xml:space="preserve"> </v>
      </c>
      <c r="AJ30" s="75" t="str">
        <f t="shared" si="18"/>
        <v xml:space="preserve"> </v>
      </c>
      <c r="AK30" s="75" t="str">
        <f t="shared" si="18"/>
        <v xml:space="preserve"> </v>
      </c>
      <c r="AL30" s="75" t="str">
        <f t="shared" si="18"/>
        <v xml:space="preserve"> </v>
      </c>
      <c r="AM30" s="75" t="str">
        <f t="shared" si="18"/>
        <v xml:space="preserve"> </v>
      </c>
      <c r="AN30" s="75" t="str">
        <f t="shared" si="18"/>
        <v xml:space="preserve"> </v>
      </c>
      <c r="AO30" s="75" t="str">
        <f t="shared" si="19"/>
        <v xml:space="preserve"> </v>
      </c>
      <c r="AP30" s="75" t="str">
        <f t="shared" si="19"/>
        <v xml:space="preserve"> </v>
      </c>
      <c r="AQ30" s="75" t="str">
        <f t="shared" si="19"/>
        <v xml:space="preserve"> </v>
      </c>
      <c r="AR30" s="75" t="str">
        <f t="shared" si="19"/>
        <v xml:space="preserve"> </v>
      </c>
      <c r="AS30" s="75" t="str">
        <f t="shared" si="19"/>
        <v xml:space="preserve"> </v>
      </c>
      <c r="AT30" s="75" t="str">
        <f t="shared" si="19"/>
        <v xml:space="preserve"> </v>
      </c>
      <c r="AU30" s="75" t="str">
        <f t="shared" si="19"/>
        <v xml:space="preserve"> </v>
      </c>
      <c r="AV30" s="75" t="str">
        <f t="shared" si="19"/>
        <v xml:space="preserve"> </v>
      </c>
      <c r="AW30" s="75" t="str">
        <f t="shared" si="19"/>
        <v xml:space="preserve"> </v>
      </c>
      <c r="AX30" s="75" t="str">
        <f t="shared" si="19"/>
        <v xml:space="preserve"> </v>
      </c>
      <c r="AY30" s="75" t="str">
        <f t="shared" si="19"/>
        <v xml:space="preserve"> </v>
      </c>
      <c r="AZ30" s="75" t="str">
        <f t="shared" si="19"/>
        <v xml:space="preserve"> </v>
      </c>
      <c r="BA30" s="75" t="str">
        <f t="shared" si="20"/>
        <v xml:space="preserve"> </v>
      </c>
      <c r="BB30" s="75" t="str">
        <f t="shared" si="20"/>
        <v xml:space="preserve"> </v>
      </c>
      <c r="BC30" s="75" t="str">
        <f t="shared" si="20"/>
        <v xml:space="preserve"> </v>
      </c>
      <c r="BD30" s="75" t="str">
        <f t="shared" si="20"/>
        <v xml:space="preserve"> </v>
      </c>
      <c r="BE30" s="75" t="str">
        <f t="shared" si="20"/>
        <v xml:space="preserve"> </v>
      </c>
      <c r="BF30" s="75" t="str">
        <f t="shared" si="20"/>
        <v xml:space="preserve"> </v>
      </c>
      <c r="BG30" s="75" t="str">
        <f t="shared" si="20"/>
        <v xml:space="preserve"> </v>
      </c>
      <c r="BH30" s="75" t="str">
        <f t="shared" si="20"/>
        <v xml:space="preserve"> </v>
      </c>
      <c r="BI30" s="75" t="str">
        <f t="shared" si="20"/>
        <v xml:space="preserve"> </v>
      </c>
      <c r="BJ30" s="75" t="str">
        <f t="shared" si="20"/>
        <v xml:space="preserve"> </v>
      </c>
      <c r="BK30" s="75" t="str">
        <f t="shared" si="20"/>
        <v xml:space="preserve"> </v>
      </c>
      <c r="BL30" s="75" t="str">
        <f t="shared" si="20"/>
        <v xml:space="preserve"> </v>
      </c>
      <c r="BM30" s="75" t="str">
        <f t="shared" si="20"/>
        <v xml:space="preserve"> </v>
      </c>
      <c r="BN30" s="75" t="str">
        <f t="shared" si="20"/>
        <v xml:space="preserve"> </v>
      </c>
      <c r="BO30" s="75" t="str">
        <f t="shared" si="20"/>
        <v xml:space="preserve"> </v>
      </c>
      <c r="BP30" s="75" t="str">
        <f t="shared" si="20"/>
        <v xml:space="preserve"> </v>
      </c>
      <c r="BQ30" s="75" t="str">
        <f t="shared" si="21"/>
        <v xml:space="preserve"> </v>
      </c>
      <c r="BR30" s="75" t="str">
        <f t="shared" si="21"/>
        <v xml:space="preserve"> </v>
      </c>
      <c r="BS30" s="75" t="str">
        <f t="shared" si="21"/>
        <v xml:space="preserve"> </v>
      </c>
      <c r="BT30" s="75" t="str">
        <f t="shared" si="21"/>
        <v xml:space="preserve"> </v>
      </c>
      <c r="BU30" s="75" t="str">
        <f t="shared" si="21"/>
        <v xml:space="preserve"> </v>
      </c>
      <c r="BV30" s="75" t="str">
        <f t="shared" si="21"/>
        <v xml:space="preserve"> </v>
      </c>
      <c r="BW30" s="75" t="str">
        <f t="shared" si="21"/>
        <v xml:space="preserve"> </v>
      </c>
      <c r="BX30" s="75" t="str">
        <f t="shared" si="21"/>
        <v xml:space="preserve"> </v>
      </c>
      <c r="BY30" s="75" t="str">
        <f t="shared" si="14"/>
        <v xml:space="preserve"> </v>
      </c>
      <c r="BZ30" s="75" t="str">
        <f t="shared" si="14"/>
        <v xml:space="preserve"> </v>
      </c>
      <c r="CA30" s="75" t="str">
        <f t="shared" si="14"/>
        <v xml:space="preserve"> </v>
      </c>
      <c r="CB30" s="75" t="str">
        <f t="shared" si="14"/>
        <v xml:space="preserve"> </v>
      </c>
      <c r="CC30" s="75" t="str">
        <f t="shared" si="14"/>
        <v xml:space="preserve"> </v>
      </c>
      <c r="CD30" s="75" t="str">
        <f t="shared" si="14"/>
        <v xml:space="preserve"> </v>
      </c>
      <c r="CE30" s="75" t="str">
        <f t="shared" si="14"/>
        <v xml:space="preserve"> </v>
      </c>
      <c r="CF30" s="75" t="str">
        <f t="shared" si="14"/>
        <v xml:space="preserve"> </v>
      </c>
      <c r="CG30" s="75" t="str">
        <f t="shared" si="14"/>
        <v xml:space="preserve"> </v>
      </c>
      <c r="CH30" s="75" t="str">
        <f t="shared" si="14"/>
        <v xml:space="preserve"> </v>
      </c>
      <c r="CI30" s="75" t="str">
        <f t="shared" si="14"/>
        <v xml:space="preserve"> </v>
      </c>
      <c r="CJ30" s="75" t="str">
        <f t="shared" si="14"/>
        <v xml:space="preserve"> </v>
      </c>
      <c r="CK30" s="75" t="str">
        <f t="shared" si="22"/>
        <v xml:space="preserve"> </v>
      </c>
      <c r="CL30" s="75" t="str">
        <f t="shared" si="22"/>
        <v xml:space="preserve"> </v>
      </c>
      <c r="CM30" s="75" t="str">
        <f t="shared" si="22"/>
        <v xml:space="preserve"> </v>
      </c>
      <c r="CN30" s="75" t="str">
        <f t="shared" si="22"/>
        <v xml:space="preserve"> </v>
      </c>
      <c r="CO30" s="75" t="str">
        <f t="shared" si="22"/>
        <v xml:space="preserve"> </v>
      </c>
      <c r="CP30" s="75" t="str">
        <f t="shared" si="22"/>
        <v xml:space="preserve"> </v>
      </c>
      <c r="CQ30" s="75" t="str">
        <f t="shared" si="22"/>
        <v xml:space="preserve"> </v>
      </c>
      <c r="CR30" s="75" t="str">
        <f t="shared" si="22"/>
        <v xml:space="preserve"> </v>
      </c>
      <c r="CS30" s="75" t="str">
        <f t="shared" si="22"/>
        <v xml:space="preserve"> </v>
      </c>
      <c r="CT30" s="75" t="str">
        <f t="shared" si="22"/>
        <v xml:space="preserve"> </v>
      </c>
      <c r="CU30" s="75" t="str">
        <f t="shared" si="22"/>
        <v xml:space="preserve"> </v>
      </c>
      <c r="CV30" s="75" t="str">
        <f t="shared" si="22"/>
        <v xml:space="preserve"> </v>
      </c>
      <c r="CW30" s="75" t="str">
        <f t="shared" si="22"/>
        <v xml:space="preserve"> </v>
      </c>
      <c r="CX30" s="75" t="str">
        <f t="shared" si="22"/>
        <v xml:space="preserve"> </v>
      </c>
      <c r="CY30" s="75" t="str">
        <f t="shared" si="22"/>
        <v xml:space="preserve"> </v>
      </c>
      <c r="CZ30" s="75" t="str">
        <f t="shared" si="22"/>
        <v xml:space="preserve"> </v>
      </c>
      <c r="DA30" s="75" t="str">
        <f t="shared" si="23"/>
        <v xml:space="preserve"> </v>
      </c>
      <c r="DB30" s="75" t="str">
        <f t="shared" si="23"/>
        <v xml:space="preserve"> </v>
      </c>
      <c r="DC30" s="75" t="str">
        <f t="shared" si="23"/>
        <v xml:space="preserve"> </v>
      </c>
      <c r="DD30" s="75" t="str">
        <f t="shared" si="23"/>
        <v xml:space="preserve"> </v>
      </c>
      <c r="DE30" s="75" t="str">
        <f t="shared" si="23"/>
        <v xml:space="preserve"> </v>
      </c>
      <c r="DF30" s="75" t="str">
        <f t="shared" si="23"/>
        <v xml:space="preserve"> </v>
      </c>
      <c r="DG30" s="75" t="str">
        <f t="shared" si="23"/>
        <v xml:space="preserve"> </v>
      </c>
      <c r="DH30" s="75" t="str">
        <f t="shared" si="23"/>
        <v xml:space="preserve"> </v>
      </c>
      <c r="DI30" s="76" t="str">
        <f t="shared" si="23"/>
        <v xml:space="preserve"> </v>
      </c>
    </row>
    <row r="31" spans="1:113" ht="38.25" x14ac:dyDescent="0.2">
      <c r="A31" s="80"/>
      <c r="B31" s="83">
        <f>Responsabilites!$A30</f>
        <v>22</v>
      </c>
      <c r="C31" s="71" t="str">
        <f>Responsabilites!$B30</f>
        <v>Faire l’inventaire des contenus et des médias existants pouvant être inclus (déstructuration) (ED0700)</v>
      </c>
      <c r="D31" s="70">
        <f>IF(Responsabilites!AA30&gt;0,Responsabilites!AA30,IF(Responsabilites!AB30&gt;0,Responsabilites!AB30,Responsabilites!AC30))</f>
        <v>0</v>
      </c>
      <c r="E31" s="31">
        <v>40267.438437500001</v>
      </c>
      <c r="F31" s="31">
        <v>40298.438437500001</v>
      </c>
      <c r="G31" s="33">
        <f>F31-E31</f>
        <v>31</v>
      </c>
      <c r="H31" s="32">
        <v>0</v>
      </c>
      <c r="I31" s="75" t="str">
        <f t="shared" si="17"/>
        <v xml:space="preserve"> </v>
      </c>
      <c r="J31" s="75" t="str">
        <f t="shared" si="17"/>
        <v xml:space="preserve"> </v>
      </c>
      <c r="K31" s="75" t="str">
        <f t="shared" si="17"/>
        <v xml:space="preserve"> </v>
      </c>
      <c r="L31" s="75" t="str">
        <f t="shared" si="17"/>
        <v xml:space="preserve"> </v>
      </c>
      <c r="M31" s="75" t="str">
        <f t="shared" si="17"/>
        <v xml:space="preserve"> </v>
      </c>
      <c r="N31" s="75" t="str">
        <f t="shared" si="17"/>
        <v xml:space="preserve"> </v>
      </c>
      <c r="O31" s="75" t="str">
        <f t="shared" si="17"/>
        <v xml:space="preserve"> </v>
      </c>
      <c r="P31" s="75" t="str">
        <f t="shared" si="17"/>
        <v xml:space="preserve"> </v>
      </c>
      <c r="Q31" s="75" t="str">
        <f t="shared" si="17"/>
        <v xml:space="preserve"> </v>
      </c>
      <c r="R31" s="75" t="str">
        <f t="shared" si="17"/>
        <v xml:space="preserve"> </v>
      </c>
      <c r="S31" s="75" t="str">
        <f t="shared" si="17"/>
        <v xml:space="preserve"> </v>
      </c>
      <c r="T31" s="75" t="str">
        <f t="shared" si="17"/>
        <v xml:space="preserve"> </v>
      </c>
      <c r="U31" s="75" t="str">
        <f t="shared" si="17"/>
        <v xml:space="preserve"> </v>
      </c>
      <c r="V31" s="75" t="str">
        <f t="shared" si="17"/>
        <v>x</v>
      </c>
      <c r="W31" s="75" t="str">
        <f t="shared" si="17"/>
        <v>x</v>
      </c>
      <c r="X31" s="75" t="str">
        <f t="shared" si="17"/>
        <v>x</v>
      </c>
      <c r="Y31" s="75" t="str">
        <f t="shared" si="18"/>
        <v>x</v>
      </c>
      <c r="Z31" s="75" t="str">
        <f t="shared" si="18"/>
        <v>x</v>
      </c>
      <c r="AA31" s="75" t="str">
        <f t="shared" si="18"/>
        <v xml:space="preserve"> </v>
      </c>
      <c r="AB31" s="75" t="str">
        <f t="shared" si="18"/>
        <v xml:space="preserve"> </v>
      </c>
      <c r="AC31" s="75" t="str">
        <f t="shared" si="18"/>
        <v xml:space="preserve"> </v>
      </c>
      <c r="AD31" s="75" t="str">
        <f t="shared" si="18"/>
        <v xml:space="preserve"> </v>
      </c>
      <c r="AE31" s="75" t="str">
        <f t="shared" si="18"/>
        <v xml:space="preserve"> </v>
      </c>
      <c r="AF31" s="75" t="str">
        <f t="shared" si="18"/>
        <v xml:space="preserve"> </v>
      </c>
      <c r="AG31" s="75" t="str">
        <f t="shared" si="18"/>
        <v xml:space="preserve"> </v>
      </c>
      <c r="AH31" s="75" t="str">
        <f t="shared" si="18"/>
        <v xml:space="preserve"> </v>
      </c>
      <c r="AI31" s="75" t="str">
        <f t="shared" si="18"/>
        <v xml:space="preserve"> </v>
      </c>
      <c r="AJ31" s="75" t="str">
        <f t="shared" si="18"/>
        <v xml:space="preserve"> </v>
      </c>
      <c r="AK31" s="75" t="str">
        <f t="shared" si="18"/>
        <v xml:space="preserve"> </v>
      </c>
      <c r="AL31" s="75" t="str">
        <f t="shared" si="18"/>
        <v xml:space="preserve"> </v>
      </c>
      <c r="AM31" s="75" t="str">
        <f t="shared" si="18"/>
        <v xml:space="preserve"> </v>
      </c>
      <c r="AN31" s="75" t="str">
        <f t="shared" si="18"/>
        <v xml:space="preserve"> </v>
      </c>
      <c r="AO31" s="75" t="str">
        <f t="shared" si="19"/>
        <v xml:space="preserve"> </v>
      </c>
      <c r="AP31" s="75" t="str">
        <f t="shared" si="19"/>
        <v xml:space="preserve"> </v>
      </c>
      <c r="AQ31" s="75" t="str">
        <f t="shared" si="19"/>
        <v xml:space="preserve"> </v>
      </c>
      <c r="AR31" s="75" t="str">
        <f t="shared" si="19"/>
        <v xml:space="preserve"> </v>
      </c>
      <c r="AS31" s="75" t="str">
        <f t="shared" si="19"/>
        <v xml:space="preserve"> </v>
      </c>
      <c r="AT31" s="75" t="str">
        <f t="shared" si="19"/>
        <v xml:space="preserve"> </v>
      </c>
      <c r="AU31" s="75" t="str">
        <f t="shared" si="19"/>
        <v xml:space="preserve"> </v>
      </c>
      <c r="AV31" s="75" t="str">
        <f t="shared" si="19"/>
        <v xml:space="preserve"> </v>
      </c>
      <c r="AW31" s="75" t="str">
        <f t="shared" si="19"/>
        <v xml:space="preserve"> </v>
      </c>
      <c r="AX31" s="75" t="str">
        <f t="shared" si="19"/>
        <v xml:space="preserve"> </v>
      </c>
      <c r="AY31" s="75" t="str">
        <f t="shared" si="19"/>
        <v xml:space="preserve"> </v>
      </c>
      <c r="AZ31" s="75" t="str">
        <f t="shared" si="19"/>
        <v xml:space="preserve"> </v>
      </c>
      <c r="BA31" s="75" t="str">
        <f t="shared" si="20"/>
        <v xml:space="preserve"> </v>
      </c>
      <c r="BB31" s="75" t="str">
        <f t="shared" si="20"/>
        <v xml:space="preserve"> </v>
      </c>
      <c r="BC31" s="75" t="str">
        <f t="shared" si="20"/>
        <v xml:space="preserve"> </v>
      </c>
      <c r="BD31" s="75" t="str">
        <f t="shared" si="20"/>
        <v xml:space="preserve"> </v>
      </c>
      <c r="BE31" s="75" t="str">
        <f t="shared" si="20"/>
        <v xml:space="preserve"> </v>
      </c>
      <c r="BF31" s="75" t="str">
        <f t="shared" si="20"/>
        <v xml:space="preserve"> </v>
      </c>
      <c r="BG31" s="75" t="str">
        <f t="shared" si="20"/>
        <v xml:space="preserve"> </v>
      </c>
      <c r="BH31" s="75" t="str">
        <f t="shared" si="20"/>
        <v xml:space="preserve"> </v>
      </c>
      <c r="BI31" s="75" t="str">
        <f t="shared" si="20"/>
        <v xml:space="preserve"> </v>
      </c>
      <c r="BJ31" s="75" t="str">
        <f t="shared" si="20"/>
        <v xml:space="preserve"> </v>
      </c>
      <c r="BK31" s="75" t="str">
        <f t="shared" si="20"/>
        <v xml:space="preserve"> </v>
      </c>
      <c r="BL31" s="75" t="str">
        <f t="shared" si="20"/>
        <v xml:space="preserve"> </v>
      </c>
      <c r="BM31" s="75" t="str">
        <f t="shared" si="20"/>
        <v xml:space="preserve"> </v>
      </c>
      <c r="BN31" s="75" t="str">
        <f t="shared" si="20"/>
        <v xml:space="preserve"> </v>
      </c>
      <c r="BO31" s="75" t="str">
        <f t="shared" si="20"/>
        <v xml:space="preserve"> </v>
      </c>
      <c r="BP31" s="75" t="str">
        <f t="shared" si="20"/>
        <v xml:space="preserve"> </v>
      </c>
      <c r="BQ31" s="75" t="str">
        <f t="shared" si="21"/>
        <v xml:space="preserve"> </v>
      </c>
      <c r="BR31" s="75" t="str">
        <f t="shared" si="21"/>
        <v xml:space="preserve"> </v>
      </c>
      <c r="BS31" s="75" t="str">
        <f t="shared" si="21"/>
        <v xml:space="preserve"> </v>
      </c>
      <c r="BT31" s="75" t="str">
        <f t="shared" si="21"/>
        <v xml:space="preserve"> </v>
      </c>
      <c r="BU31" s="75" t="str">
        <f t="shared" si="21"/>
        <v xml:space="preserve"> </v>
      </c>
      <c r="BV31" s="75" t="str">
        <f t="shared" si="21"/>
        <v xml:space="preserve"> </v>
      </c>
      <c r="BW31" s="75" t="str">
        <f t="shared" si="21"/>
        <v xml:space="preserve"> </v>
      </c>
      <c r="BX31" s="75" t="str">
        <f t="shared" si="21"/>
        <v xml:space="preserve"> </v>
      </c>
      <c r="BY31" s="75" t="str">
        <f t="shared" si="14"/>
        <v xml:space="preserve"> </v>
      </c>
      <c r="BZ31" s="75" t="str">
        <f t="shared" si="14"/>
        <v xml:space="preserve"> </v>
      </c>
      <c r="CA31" s="75" t="str">
        <f t="shared" si="14"/>
        <v xml:space="preserve"> </v>
      </c>
      <c r="CB31" s="75" t="str">
        <f t="shared" si="14"/>
        <v xml:space="preserve"> </v>
      </c>
      <c r="CC31" s="75" t="str">
        <f t="shared" si="14"/>
        <v xml:space="preserve"> </v>
      </c>
      <c r="CD31" s="75" t="str">
        <f t="shared" si="14"/>
        <v xml:space="preserve"> </v>
      </c>
      <c r="CE31" s="75" t="str">
        <f t="shared" si="14"/>
        <v xml:space="preserve"> </v>
      </c>
      <c r="CF31" s="75" t="str">
        <f t="shared" si="14"/>
        <v xml:space="preserve"> </v>
      </c>
      <c r="CG31" s="75" t="str">
        <f t="shared" si="14"/>
        <v xml:space="preserve"> </v>
      </c>
      <c r="CH31" s="75" t="str">
        <f t="shared" si="14"/>
        <v xml:space="preserve"> </v>
      </c>
      <c r="CI31" s="75" t="str">
        <f t="shared" si="14"/>
        <v xml:space="preserve"> </v>
      </c>
      <c r="CJ31" s="75" t="str">
        <f t="shared" si="14"/>
        <v xml:space="preserve"> </v>
      </c>
      <c r="CK31" s="75" t="str">
        <f t="shared" si="22"/>
        <v xml:space="preserve"> </v>
      </c>
      <c r="CL31" s="75" t="str">
        <f t="shared" si="22"/>
        <v xml:space="preserve"> </v>
      </c>
      <c r="CM31" s="75" t="str">
        <f t="shared" si="22"/>
        <v xml:space="preserve"> </v>
      </c>
      <c r="CN31" s="75" t="str">
        <f t="shared" si="22"/>
        <v xml:space="preserve"> </v>
      </c>
      <c r="CO31" s="75" t="str">
        <f t="shared" si="22"/>
        <v xml:space="preserve"> </v>
      </c>
      <c r="CP31" s="75" t="str">
        <f t="shared" si="22"/>
        <v xml:space="preserve"> </v>
      </c>
      <c r="CQ31" s="75" t="str">
        <f t="shared" si="22"/>
        <v xml:space="preserve"> </v>
      </c>
      <c r="CR31" s="75" t="str">
        <f t="shared" si="22"/>
        <v xml:space="preserve"> </v>
      </c>
      <c r="CS31" s="75" t="str">
        <f t="shared" si="22"/>
        <v xml:space="preserve"> </v>
      </c>
      <c r="CT31" s="75" t="str">
        <f t="shared" si="22"/>
        <v xml:space="preserve"> </v>
      </c>
      <c r="CU31" s="75" t="str">
        <f t="shared" si="22"/>
        <v xml:space="preserve"> </v>
      </c>
      <c r="CV31" s="75" t="str">
        <f t="shared" si="22"/>
        <v xml:space="preserve"> </v>
      </c>
      <c r="CW31" s="75" t="str">
        <f t="shared" si="22"/>
        <v xml:space="preserve"> </v>
      </c>
      <c r="CX31" s="75" t="str">
        <f t="shared" si="22"/>
        <v xml:space="preserve"> </v>
      </c>
      <c r="CY31" s="75" t="str">
        <f t="shared" si="22"/>
        <v xml:space="preserve"> </v>
      </c>
      <c r="CZ31" s="75" t="str">
        <f t="shared" si="22"/>
        <v xml:space="preserve"> </v>
      </c>
      <c r="DA31" s="75" t="str">
        <f t="shared" si="23"/>
        <v xml:space="preserve"> </v>
      </c>
      <c r="DB31" s="75" t="str">
        <f t="shared" si="23"/>
        <v xml:space="preserve"> </v>
      </c>
      <c r="DC31" s="75" t="str">
        <f t="shared" si="23"/>
        <v xml:space="preserve"> </v>
      </c>
      <c r="DD31" s="75" t="str">
        <f t="shared" si="23"/>
        <v xml:space="preserve"> </v>
      </c>
      <c r="DE31" s="75" t="str">
        <f t="shared" si="23"/>
        <v xml:space="preserve"> </v>
      </c>
      <c r="DF31" s="75" t="str">
        <f t="shared" si="23"/>
        <v xml:space="preserve"> </v>
      </c>
      <c r="DG31" s="75" t="str">
        <f t="shared" si="23"/>
        <v xml:space="preserve"> </v>
      </c>
      <c r="DH31" s="75" t="str">
        <f t="shared" si="23"/>
        <v xml:space="preserve"> </v>
      </c>
      <c r="DI31" s="76" t="str">
        <f t="shared" si="23"/>
        <v xml:space="preserve"> </v>
      </c>
    </row>
    <row r="32" spans="1:113" ht="25.5" x14ac:dyDescent="0.2">
      <c r="A32" s="80"/>
      <c r="B32" s="83">
        <f>Responsabilites!$A31</f>
        <v>23</v>
      </c>
      <c r="C32" s="71" t="str">
        <f>Responsabilites!$B31</f>
        <v>Choisir les contenus et médias existants à intégrer</v>
      </c>
      <c r="D32" s="70">
        <f>IF(Responsabilites!AA31&gt;0,Responsabilites!AA31,IF(Responsabilites!AB31&gt;0,Responsabilites!AB31,Responsabilites!AC31))</f>
        <v>0</v>
      </c>
      <c r="E32" s="31">
        <v>40267.438437500001</v>
      </c>
      <c r="F32" s="31">
        <v>40298.438437500001</v>
      </c>
      <c r="G32" s="33">
        <f t="shared" si="24"/>
        <v>31</v>
      </c>
      <c r="H32" s="32">
        <v>0</v>
      </c>
      <c r="I32" s="75" t="str">
        <f t="shared" si="17"/>
        <v xml:space="preserve"> </v>
      </c>
      <c r="J32" s="75" t="str">
        <f t="shared" si="17"/>
        <v xml:space="preserve"> </v>
      </c>
      <c r="K32" s="75" t="str">
        <f t="shared" si="17"/>
        <v xml:space="preserve"> </v>
      </c>
      <c r="L32" s="75" t="str">
        <f t="shared" si="17"/>
        <v xml:space="preserve"> </v>
      </c>
      <c r="M32" s="75" t="str">
        <f t="shared" si="17"/>
        <v xml:space="preserve"> </v>
      </c>
      <c r="N32" s="75" t="str">
        <f t="shared" si="17"/>
        <v xml:space="preserve"> </v>
      </c>
      <c r="O32" s="75" t="str">
        <f t="shared" si="17"/>
        <v xml:space="preserve"> </v>
      </c>
      <c r="P32" s="75" t="str">
        <f t="shared" si="17"/>
        <v xml:space="preserve"> </v>
      </c>
      <c r="Q32" s="75" t="str">
        <f t="shared" si="17"/>
        <v xml:space="preserve"> </v>
      </c>
      <c r="R32" s="75" t="str">
        <f t="shared" si="17"/>
        <v xml:space="preserve"> </v>
      </c>
      <c r="S32" s="75" t="str">
        <f t="shared" si="17"/>
        <v xml:space="preserve"> </v>
      </c>
      <c r="T32" s="75" t="str">
        <f t="shared" si="17"/>
        <v xml:space="preserve"> </v>
      </c>
      <c r="U32" s="75" t="str">
        <f t="shared" si="17"/>
        <v xml:space="preserve"> </v>
      </c>
      <c r="V32" s="75" t="str">
        <f t="shared" si="17"/>
        <v>x</v>
      </c>
      <c r="W32" s="75" t="str">
        <f t="shared" si="17"/>
        <v>x</v>
      </c>
      <c r="X32" s="75" t="str">
        <f t="shared" si="17"/>
        <v>x</v>
      </c>
      <c r="Y32" s="75" t="str">
        <f t="shared" si="18"/>
        <v>x</v>
      </c>
      <c r="Z32" s="75" t="str">
        <f t="shared" si="18"/>
        <v>x</v>
      </c>
      <c r="AA32" s="75" t="str">
        <f t="shared" si="18"/>
        <v xml:space="preserve"> </v>
      </c>
      <c r="AB32" s="75" t="str">
        <f t="shared" si="18"/>
        <v xml:space="preserve"> </v>
      </c>
      <c r="AC32" s="75" t="str">
        <f t="shared" si="18"/>
        <v xml:space="preserve"> </v>
      </c>
      <c r="AD32" s="75" t="str">
        <f t="shared" si="18"/>
        <v xml:space="preserve"> </v>
      </c>
      <c r="AE32" s="75" t="str">
        <f t="shared" si="18"/>
        <v xml:space="preserve"> </v>
      </c>
      <c r="AF32" s="75" t="str">
        <f t="shared" si="18"/>
        <v xml:space="preserve"> </v>
      </c>
      <c r="AG32" s="75" t="str">
        <f t="shared" si="18"/>
        <v xml:space="preserve"> </v>
      </c>
      <c r="AH32" s="75" t="str">
        <f t="shared" si="18"/>
        <v xml:space="preserve"> </v>
      </c>
      <c r="AI32" s="75" t="str">
        <f t="shared" si="18"/>
        <v xml:space="preserve"> </v>
      </c>
      <c r="AJ32" s="75" t="str">
        <f t="shared" si="18"/>
        <v xml:space="preserve"> </v>
      </c>
      <c r="AK32" s="75" t="str">
        <f t="shared" si="18"/>
        <v xml:space="preserve"> </v>
      </c>
      <c r="AL32" s="75" t="str">
        <f t="shared" si="18"/>
        <v xml:space="preserve"> </v>
      </c>
      <c r="AM32" s="75" t="str">
        <f t="shared" si="18"/>
        <v xml:space="preserve"> </v>
      </c>
      <c r="AN32" s="75" t="str">
        <f t="shared" si="18"/>
        <v xml:space="preserve"> </v>
      </c>
      <c r="AO32" s="75" t="str">
        <f t="shared" si="19"/>
        <v xml:space="preserve"> </v>
      </c>
      <c r="AP32" s="75" t="str">
        <f t="shared" si="19"/>
        <v xml:space="preserve"> </v>
      </c>
      <c r="AQ32" s="75" t="str">
        <f t="shared" si="19"/>
        <v xml:space="preserve"> </v>
      </c>
      <c r="AR32" s="75" t="str">
        <f t="shared" si="19"/>
        <v xml:space="preserve"> </v>
      </c>
      <c r="AS32" s="75" t="str">
        <f t="shared" si="19"/>
        <v xml:space="preserve"> </v>
      </c>
      <c r="AT32" s="75" t="str">
        <f t="shared" si="19"/>
        <v xml:space="preserve"> </v>
      </c>
      <c r="AU32" s="75" t="str">
        <f t="shared" si="19"/>
        <v xml:space="preserve"> </v>
      </c>
      <c r="AV32" s="75" t="str">
        <f t="shared" si="19"/>
        <v xml:space="preserve"> </v>
      </c>
      <c r="AW32" s="75" t="str">
        <f t="shared" si="19"/>
        <v xml:space="preserve"> </v>
      </c>
      <c r="AX32" s="75" t="str">
        <f t="shared" si="19"/>
        <v xml:space="preserve"> </v>
      </c>
      <c r="AY32" s="75" t="str">
        <f t="shared" si="19"/>
        <v xml:space="preserve"> </v>
      </c>
      <c r="AZ32" s="75" t="str">
        <f t="shared" si="19"/>
        <v xml:space="preserve"> </v>
      </c>
      <c r="BA32" s="75" t="str">
        <f t="shared" si="20"/>
        <v xml:space="preserve"> </v>
      </c>
      <c r="BB32" s="75" t="str">
        <f t="shared" si="20"/>
        <v xml:space="preserve"> </v>
      </c>
      <c r="BC32" s="75" t="str">
        <f t="shared" si="20"/>
        <v xml:space="preserve"> </v>
      </c>
      <c r="BD32" s="75" t="str">
        <f t="shared" si="20"/>
        <v xml:space="preserve"> </v>
      </c>
      <c r="BE32" s="75" t="str">
        <f t="shared" si="20"/>
        <v xml:space="preserve"> </v>
      </c>
      <c r="BF32" s="75" t="str">
        <f t="shared" si="20"/>
        <v xml:space="preserve"> </v>
      </c>
      <c r="BG32" s="75" t="str">
        <f t="shared" si="20"/>
        <v xml:space="preserve"> </v>
      </c>
      <c r="BH32" s="75" t="str">
        <f t="shared" si="20"/>
        <v xml:space="preserve"> </v>
      </c>
      <c r="BI32" s="75" t="str">
        <f t="shared" si="20"/>
        <v xml:space="preserve"> </v>
      </c>
      <c r="BJ32" s="75" t="str">
        <f t="shared" si="20"/>
        <v xml:space="preserve"> </v>
      </c>
      <c r="BK32" s="75" t="str">
        <f t="shared" si="20"/>
        <v xml:space="preserve"> </v>
      </c>
      <c r="BL32" s="75" t="str">
        <f t="shared" si="20"/>
        <v xml:space="preserve"> </v>
      </c>
      <c r="BM32" s="75" t="str">
        <f t="shared" si="20"/>
        <v xml:space="preserve"> </v>
      </c>
      <c r="BN32" s="75" t="str">
        <f t="shared" si="20"/>
        <v xml:space="preserve"> </v>
      </c>
      <c r="BO32" s="75" t="str">
        <f t="shared" si="20"/>
        <v xml:space="preserve"> </v>
      </c>
      <c r="BP32" s="75" t="str">
        <f t="shared" si="20"/>
        <v xml:space="preserve"> </v>
      </c>
      <c r="BQ32" s="75" t="str">
        <f t="shared" si="21"/>
        <v xml:space="preserve"> </v>
      </c>
      <c r="BR32" s="75" t="str">
        <f t="shared" si="21"/>
        <v xml:space="preserve"> </v>
      </c>
      <c r="BS32" s="75" t="str">
        <f t="shared" si="21"/>
        <v xml:space="preserve"> </v>
      </c>
      <c r="BT32" s="75" t="str">
        <f t="shared" si="21"/>
        <v xml:space="preserve"> </v>
      </c>
      <c r="BU32" s="75" t="str">
        <f t="shared" si="21"/>
        <v xml:space="preserve"> </v>
      </c>
      <c r="BV32" s="75" t="str">
        <f t="shared" si="21"/>
        <v xml:space="preserve"> </v>
      </c>
      <c r="BW32" s="75" t="str">
        <f t="shared" si="21"/>
        <v xml:space="preserve"> </v>
      </c>
      <c r="BX32" s="75" t="str">
        <f t="shared" si="21"/>
        <v xml:space="preserve"> </v>
      </c>
      <c r="BY32" s="75" t="str">
        <f t="shared" si="14"/>
        <v xml:space="preserve"> </v>
      </c>
      <c r="BZ32" s="75" t="str">
        <f t="shared" si="14"/>
        <v xml:space="preserve"> </v>
      </c>
      <c r="CA32" s="75" t="str">
        <f t="shared" si="14"/>
        <v xml:space="preserve"> </v>
      </c>
      <c r="CB32" s="75" t="str">
        <f t="shared" si="14"/>
        <v xml:space="preserve"> </v>
      </c>
      <c r="CC32" s="75" t="str">
        <f t="shared" si="14"/>
        <v xml:space="preserve"> </v>
      </c>
      <c r="CD32" s="75" t="str">
        <f t="shared" si="14"/>
        <v xml:space="preserve"> </v>
      </c>
      <c r="CE32" s="75" t="str">
        <f t="shared" si="14"/>
        <v xml:space="preserve"> </v>
      </c>
      <c r="CF32" s="75" t="str">
        <f t="shared" si="14"/>
        <v xml:space="preserve"> </v>
      </c>
      <c r="CG32" s="75" t="str">
        <f t="shared" si="14"/>
        <v xml:space="preserve"> </v>
      </c>
      <c r="CH32" s="75" t="str">
        <f t="shared" si="14"/>
        <v xml:space="preserve"> </v>
      </c>
      <c r="CI32" s="75" t="str">
        <f t="shared" si="14"/>
        <v xml:space="preserve"> </v>
      </c>
      <c r="CJ32" s="75" t="str">
        <f t="shared" si="14"/>
        <v xml:space="preserve"> </v>
      </c>
      <c r="CK32" s="75" t="str">
        <f t="shared" si="22"/>
        <v xml:space="preserve"> </v>
      </c>
      <c r="CL32" s="75" t="str">
        <f t="shared" si="22"/>
        <v xml:space="preserve"> </v>
      </c>
      <c r="CM32" s="75" t="str">
        <f t="shared" si="22"/>
        <v xml:space="preserve"> </v>
      </c>
      <c r="CN32" s="75" t="str">
        <f t="shared" si="22"/>
        <v xml:space="preserve"> </v>
      </c>
      <c r="CO32" s="75" t="str">
        <f t="shared" si="22"/>
        <v xml:space="preserve"> </v>
      </c>
      <c r="CP32" s="75" t="str">
        <f t="shared" si="22"/>
        <v xml:space="preserve"> </v>
      </c>
      <c r="CQ32" s="75" t="str">
        <f t="shared" si="22"/>
        <v xml:space="preserve"> </v>
      </c>
      <c r="CR32" s="75" t="str">
        <f t="shared" si="22"/>
        <v xml:space="preserve"> </v>
      </c>
      <c r="CS32" s="75" t="str">
        <f t="shared" si="22"/>
        <v xml:space="preserve"> </v>
      </c>
      <c r="CT32" s="75" t="str">
        <f t="shared" si="22"/>
        <v xml:space="preserve"> </v>
      </c>
      <c r="CU32" s="75" t="str">
        <f t="shared" si="22"/>
        <v xml:space="preserve"> </v>
      </c>
      <c r="CV32" s="75" t="str">
        <f t="shared" si="22"/>
        <v xml:space="preserve"> </v>
      </c>
      <c r="CW32" s="75" t="str">
        <f t="shared" si="22"/>
        <v xml:space="preserve"> </v>
      </c>
      <c r="CX32" s="75" t="str">
        <f t="shared" si="22"/>
        <v xml:space="preserve"> </v>
      </c>
      <c r="CY32" s="75" t="str">
        <f t="shared" si="22"/>
        <v xml:space="preserve"> </v>
      </c>
      <c r="CZ32" s="75" t="str">
        <f t="shared" si="22"/>
        <v xml:space="preserve"> </v>
      </c>
      <c r="DA32" s="75" t="str">
        <f t="shared" si="23"/>
        <v xml:space="preserve"> </v>
      </c>
      <c r="DB32" s="75" t="str">
        <f t="shared" si="23"/>
        <v xml:space="preserve"> </v>
      </c>
      <c r="DC32" s="75" t="str">
        <f t="shared" si="23"/>
        <v xml:space="preserve"> </v>
      </c>
      <c r="DD32" s="75" t="str">
        <f t="shared" si="23"/>
        <v xml:space="preserve"> </v>
      </c>
      <c r="DE32" s="75" t="str">
        <f t="shared" si="23"/>
        <v xml:space="preserve"> </v>
      </c>
      <c r="DF32" s="75" t="str">
        <f t="shared" si="23"/>
        <v xml:space="preserve"> </v>
      </c>
      <c r="DG32" s="75" t="str">
        <f t="shared" si="23"/>
        <v xml:space="preserve"> </v>
      </c>
      <c r="DH32" s="75" t="str">
        <f t="shared" si="23"/>
        <v xml:space="preserve"> </v>
      </c>
      <c r="DI32" s="76" t="str">
        <f t="shared" si="23"/>
        <v xml:space="preserve"> </v>
      </c>
    </row>
    <row r="33" spans="1:113" ht="18" x14ac:dyDescent="0.2">
      <c r="A33" s="80"/>
      <c r="B33" s="83">
        <f>Responsabilites!$A32</f>
        <v>24</v>
      </c>
      <c r="C33" s="71" t="str">
        <f>Responsabilites!$B32</f>
        <v>Déterminer les contenus à produire (ED0700)</v>
      </c>
      <c r="D33" s="70">
        <f>IF(Responsabilites!AA32&gt;0,Responsabilites!AA32,IF(Responsabilites!AB32&gt;0,Responsabilites!AB32,Responsabilites!AC32))</f>
        <v>0</v>
      </c>
      <c r="E33" s="31">
        <v>40267.438437500001</v>
      </c>
      <c r="F33" s="31">
        <v>40298.438437500001</v>
      </c>
      <c r="G33" s="33">
        <f t="shared" si="24"/>
        <v>31</v>
      </c>
      <c r="H33" s="32">
        <v>0</v>
      </c>
      <c r="I33" s="75" t="str">
        <f t="shared" si="17"/>
        <v xml:space="preserve"> </v>
      </c>
      <c r="J33" s="75" t="str">
        <f t="shared" si="17"/>
        <v xml:space="preserve"> </v>
      </c>
      <c r="K33" s="75" t="str">
        <f t="shared" si="17"/>
        <v xml:space="preserve"> </v>
      </c>
      <c r="L33" s="75" t="str">
        <f t="shared" si="17"/>
        <v xml:space="preserve"> </v>
      </c>
      <c r="M33" s="75" t="str">
        <f t="shared" si="17"/>
        <v xml:space="preserve"> </v>
      </c>
      <c r="N33" s="75" t="str">
        <f t="shared" si="17"/>
        <v xml:space="preserve"> </v>
      </c>
      <c r="O33" s="75" t="str">
        <f t="shared" si="17"/>
        <v xml:space="preserve"> </v>
      </c>
      <c r="P33" s="75" t="str">
        <f t="shared" si="17"/>
        <v xml:space="preserve"> </v>
      </c>
      <c r="Q33" s="75" t="str">
        <f t="shared" si="17"/>
        <v xml:space="preserve"> </v>
      </c>
      <c r="R33" s="75" t="str">
        <f t="shared" si="17"/>
        <v xml:space="preserve"> </v>
      </c>
      <c r="S33" s="75" t="str">
        <f t="shared" si="17"/>
        <v xml:space="preserve"> </v>
      </c>
      <c r="T33" s="75" t="str">
        <f t="shared" si="17"/>
        <v xml:space="preserve"> </v>
      </c>
      <c r="U33" s="75" t="str">
        <f t="shared" si="17"/>
        <v xml:space="preserve"> </v>
      </c>
      <c r="V33" s="75" t="str">
        <f t="shared" si="17"/>
        <v>x</v>
      </c>
      <c r="W33" s="75" t="str">
        <f t="shared" si="17"/>
        <v>x</v>
      </c>
      <c r="X33" s="75" t="str">
        <f t="shared" si="17"/>
        <v>x</v>
      </c>
      <c r="Y33" s="75" t="str">
        <f t="shared" si="18"/>
        <v>x</v>
      </c>
      <c r="Z33" s="75" t="str">
        <f t="shared" si="18"/>
        <v>x</v>
      </c>
      <c r="AA33" s="75" t="str">
        <f t="shared" si="18"/>
        <v xml:space="preserve"> </v>
      </c>
      <c r="AB33" s="75" t="str">
        <f t="shared" si="18"/>
        <v xml:space="preserve"> </v>
      </c>
      <c r="AC33" s="75" t="str">
        <f t="shared" si="18"/>
        <v xml:space="preserve"> </v>
      </c>
      <c r="AD33" s="75" t="str">
        <f t="shared" si="18"/>
        <v xml:space="preserve"> </v>
      </c>
      <c r="AE33" s="75" t="str">
        <f t="shared" si="18"/>
        <v xml:space="preserve"> </v>
      </c>
      <c r="AF33" s="75" t="str">
        <f t="shared" si="18"/>
        <v xml:space="preserve"> </v>
      </c>
      <c r="AG33" s="75" t="str">
        <f t="shared" si="18"/>
        <v xml:space="preserve"> </v>
      </c>
      <c r="AH33" s="75" t="str">
        <f t="shared" si="18"/>
        <v xml:space="preserve"> </v>
      </c>
      <c r="AI33" s="75" t="str">
        <f t="shared" si="18"/>
        <v xml:space="preserve"> </v>
      </c>
      <c r="AJ33" s="75" t="str">
        <f t="shared" si="18"/>
        <v xml:space="preserve"> </v>
      </c>
      <c r="AK33" s="75" t="str">
        <f t="shared" si="18"/>
        <v xml:space="preserve"> </v>
      </c>
      <c r="AL33" s="75" t="str">
        <f t="shared" si="18"/>
        <v xml:space="preserve"> </v>
      </c>
      <c r="AM33" s="75" t="str">
        <f t="shared" si="18"/>
        <v xml:space="preserve"> </v>
      </c>
      <c r="AN33" s="75" t="str">
        <f t="shared" si="18"/>
        <v xml:space="preserve"> </v>
      </c>
      <c r="AO33" s="75" t="str">
        <f t="shared" si="19"/>
        <v xml:space="preserve"> </v>
      </c>
      <c r="AP33" s="75" t="str">
        <f t="shared" si="19"/>
        <v xml:space="preserve"> </v>
      </c>
      <c r="AQ33" s="75" t="str">
        <f t="shared" si="19"/>
        <v xml:space="preserve"> </v>
      </c>
      <c r="AR33" s="75" t="str">
        <f t="shared" si="19"/>
        <v xml:space="preserve"> </v>
      </c>
      <c r="AS33" s="75" t="str">
        <f t="shared" si="19"/>
        <v xml:space="preserve"> </v>
      </c>
      <c r="AT33" s="75" t="str">
        <f t="shared" si="19"/>
        <v xml:space="preserve"> </v>
      </c>
      <c r="AU33" s="75" t="str">
        <f t="shared" si="19"/>
        <v xml:space="preserve"> </v>
      </c>
      <c r="AV33" s="75" t="str">
        <f t="shared" si="19"/>
        <v xml:space="preserve"> </v>
      </c>
      <c r="AW33" s="75" t="str">
        <f t="shared" si="19"/>
        <v xml:space="preserve"> </v>
      </c>
      <c r="AX33" s="75" t="str">
        <f t="shared" si="19"/>
        <v xml:space="preserve"> </v>
      </c>
      <c r="AY33" s="75" t="str">
        <f t="shared" si="19"/>
        <v xml:space="preserve"> </v>
      </c>
      <c r="AZ33" s="75" t="str">
        <f t="shared" si="19"/>
        <v xml:space="preserve"> </v>
      </c>
      <c r="BA33" s="75" t="str">
        <f t="shared" si="20"/>
        <v xml:space="preserve"> </v>
      </c>
      <c r="BB33" s="75" t="str">
        <f t="shared" si="20"/>
        <v xml:space="preserve"> </v>
      </c>
      <c r="BC33" s="75" t="str">
        <f t="shared" si="20"/>
        <v xml:space="preserve"> </v>
      </c>
      <c r="BD33" s="75" t="str">
        <f t="shared" si="20"/>
        <v xml:space="preserve"> </v>
      </c>
      <c r="BE33" s="75" t="str">
        <f t="shared" si="20"/>
        <v xml:space="preserve"> </v>
      </c>
      <c r="BF33" s="75" t="str">
        <f t="shared" si="20"/>
        <v xml:space="preserve"> </v>
      </c>
      <c r="BG33" s="75" t="str">
        <f t="shared" si="20"/>
        <v xml:space="preserve"> </v>
      </c>
      <c r="BH33" s="75" t="str">
        <f t="shared" si="20"/>
        <v xml:space="preserve"> </v>
      </c>
      <c r="BI33" s="75" t="str">
        <f t="shared" si="20"/>
        <v xml:space="preserve"> </v>
      </c>
      <c r="BJ33" s="75" t="str">
        <f t="shared" si="20"/>
        <v xml:space="preserve"> </v>
      </c>
      <c r="BK33" s="75" t="str">
        <f t="shared" si="20"/>
        <v xml:space="preserve"> </v>
      </c>
      <c r="BL33" s="75" t="str">
        <f t="shared" si="20"/>
        <v xml:space="preserve"> </v>
      </c>
      <c r="BM33" s="75" t="str">
        <f t="shared" si="20"/>
        <v xml:space="preserve"> </v>
      </c>
      <c r="BN33" s="75" t="str">
        <f t="shared" si="20"/>
        <v xml:space="preserve"> </v>
      </c>
      <c r="BO33" s="75" t="str">
        <f t="shared" si="20"/>
        <v xml:space="preserve"> </v>
      </c>
      <c r="BP33" s="75" t="str">
        <f t="shared" si="20"/>
        <v xml:space="preserve"> </v>
      </c>
      <c r="BQ33" s="75" t="str">
        <f t="shared" si="21"/>
        <v xml:space="preserve"> </v>
      </c>
      <c r="BR33" s="75" t="str">
        <f t="shared" si="21"/>
        <v xml:space="preserve"> </v>
      </c>
      <c r="BS33" s="75" t="str">
        <f t="shared" si="21"/>
        <v xml:space="preserve"> </v>
      </c>
      <c r="BT33" s="75" t="str">
        <f t="shared" si="21"/>
        <v xml:space="preserve"> </v>
      </c>
      <c r="BU33" s="75" t="str">
        <f t="shared" si="21"/>
        <v xml:space="preserve"> </v>
      </c>
      <c r="BV33" s="75" t="str">
        <f t="shared" si="21"/>
        <v xml:space="preserve"> </v>
      </c>
      <c r="BW33" s="75" t="str">
        <f t="shared" si="21"/>
        <v xml:space="preserve"> </v>
      </c>
      <c r="BX33" s="75" t="str">
        <f t="shared" si="21"/>
        <v xml:space="preserve"> </v>
      </c>
      <c r="BY33" s="75" t="str">
        <f t="shared" si="14"/>
        <v xml:space="preserve"> </v>
      </c>
      <c r="BZ33" s="75" t="str">
        <f t="shared" si="14"/>
        <v xml:space="preserve"> </v>
      </c>
      <c r="CA33" s="75" t="str">
        <f t="shared" si="14"/>
        <v xml:space="preserve"> </v>
      </c>
      <c r="CB33" s="75" t="str">
        <f t="shared" si="14"/>
        <v xml:space="preserve"> </v>
      </c>
      <c r="CC33" s="75" t="str">
        <f t="shared" si="14"/>
        <v xml:space="preserve"> </v>
      </c>
      <c r="CD33" s="75" t="str">
        <f t="shared" si="14"/>
        <v xml:space="preserve"> </v>
      </c>
      <c r="CE33" s="75" t="str">
        <f t="shared" si="14"/>
        <v xml:space="preserve"> </v>
      </c>
      <c r="CF33" s="75" t="str">
        <f t="shared" si="14"/>
        <v xml:space="preserve"> </v>
      </c>
      <c r="CG33" s="75" t="str">
        <f t="shared" si="14"/>
        <v xml:space="preserve"> </v>
      </c>
      <c r="CH33" s="75" t="str">
        <f t="shared" si="14"/>
        <v xml:space="preserve"> </v>
      </c>
      <c r="CI33" s="75" t="str">
        <f t="shared" si="14"/>
        <v xml:space="preserve"> </v>
      </c>
      <c r="CJ33" s="75" t="str">
        <f t="shared" si="14"/>
        <v xml:space="preserve"> </v>
      </c>
      <c r="CK33" s="75" t="str">
        <f t="shared" si="22"/>
        <v xml:space="preserve"> </v>
      </c>
      <c r="CL33" s="75" t="str">
        <f t="shared" si="22"/>
        <v xml:space="preserve"> </v>
      </c>
      <c r="CM33" s="75" t="str">
        <f t="shared" si="22"/>
        <v xml:space="preserve"> </v>
      </c>
      <c r="CN33" s="75" t="str">
        <f t="shared" si="22"/>
        <v xml:space="preserve"> </v>
      </c>
      <c r="CO33" s="75" t="str">
        <f t="shared" si="22"/>
        <v xml:space="preserve"> </v>
      </c>
      <c r="CP33" s="75" t="str">
        <f t="shared" si="22"/>
        <v xml:space="preserve"> </v>
      </c>
      <c r="CQ33" s="75" t="str">
        <f t="shared" si="22"/>
        <v xml:space="preserve"> </v>
      </c>
      <c r="CR33" s="75" t="str">
        <f t="shared" si="22"/>
        <v xml:space="preserve"> </v>
      </c>
      <c r="CS33" s="75" t="str">
        <f t="shared" si="22"/>
        <v xml:space="preserve"> </v>
      </c>
      <c r="CT33" s="75" t="str">
        <f t="shared" si="22"/>
        <v xml:space="preserve"> </v>
      </c>
      <c r="CU33" s="75" t="str">
        <f t="shared" si="22"/>
        <v xml:space="preserve"> </v>
      </c>
      <c r="CV33" s="75" t="str">
        <f t="shared" si="22"/>
        <v xml:space="preserve"> </v>
      </c>
      <c r="CW33" s="75" t="str">
        <f t="shared" si="22"/>
        <v xml:space="preserve"> </v>
      </c>
      <c r="CX33" s="75" t="str">
        <f t="shared" si="22"/>
        <v xml:space="preserve"> </v>
      </c>
      <c r="CY33" s="75" t="str">
        <f t="shared" si="22"/>
        <v xml:space="preserve"> </v>
      </c>
      <c r="CZ33" s="75" t="str">
        <f t="shared" si="22"/>
        <v xml:space="preserve"> </v>
      </c>
      <c r="DA33" s="75" t="str">
        <f t="shared" si="23"/>
        <v xml:space="preserve"> </v>
      </c>
      <c r="DB33" s="75" t="str">
        <f t="shared" si="23"/>
        <v xml:space="preserve"> </v>
      </c>
      <c r="DC33" s="75" t="str">
        <f t="shared" si="23"/>
        <v xml:space="preserve"> </v>
      </c>
      <c r="DD33" s="75" t="str">
        <f t="shared" si="23"/>
        <v xml:space="preserve"> </v>
      </c>
      <c r="DE33" s="75" t="str">
        <f t="shared" si="23"/>
        <v xml:space="preserve"> </v>
      </c>
      <c r="DF33" s="75" t="str">
        <f t="shared" si="23"/>
        <v xml:space="preserve"> </v>
      </c>
      <c r="DG33" s="75" t="str">
        <f t="shared" si="23"/>
        <v xml:space="preserve"> </v>
      </c>
      <c r="DH33" s="75" t="str">
        <f t="shared" si="23"/>
        <v xml:space="preserve"> </v>
      </c>
      <c r="DI33" s="76" t="str">
        <f t="shared" si="23"/>
        <v xml:space="preserve"> </v>
      </c>
    </row>
    <row r="34" spans="1:113" ht="25.5" x14ac:dyDescent="0.2">
      <c r="A34" s="80"/>
      <c r="B34" s="83">
        <f>Responsabilites!$A33</f>
        <v>25</v>
      </c>
      <c r="C34" s="71" t="str">
        <f>Responsabilites!$B33</f>
        <v>Déterminer la progression pédagogique (l'ordre des contenus)</v>
      </c>
      <c r="D34" s="70">
        <f>IF(Responsabilites!AA33&gt;0,Responsabilites!AA33,IF(Responsabilites!AB33&gt;0,Responsabilites!AB33,Responsabilites!AC33))</f>
        <v>0</v>
      </c>
      <c r="E34" s="31">
        <v>40198.438437500001</v>
      </c>
      <c r="F34" s="31">
        <v>40208.438437500001</v>
      </c>
      <c r="G34" s="33">
        <f t="shared" si="24"/>
        <v>10</v>
      </c>
      <c r="H34" s="32">
        <v>0</v>
      </c>
      <c r="I34" s="75" t="str">
        <f t="shared" si="17"/>
        <v xml:space="preserve"> </v>
      </c>
      <c r="J34" s="75" t="str">
        <f t="shared" si="17"/>
        <v xml:space="preserve"> </v>
      </c>
      <c r="K34" s="75" t="str">
        <f t="shared" si="17"/>
        <v xml:space="preserve"> </v>
      </c>
      <c r="L34" s="75" t="str">
        <f t="shared" si="17"/>
        <v>x</v>
      </c>
      <c r="M34" s="75" t="str">
        <f t="shared" si="17"/>
        <v>x</v>
      </c>
      <c r="N34" s="75" t="str">
        <f t="shared" si="17"/>
        <v xml:space="preserve"> </v>
      </c>
      <c r="O34" s="75" t="str">
        <f t="shared" si="17"/>
        <v xml:space="preserve"> </v>
      </c>
      <c r="P34" s="75" t="str">
        <f t="shared" si="17"/>
        <v xml:space="preserve"> </v>
      </c>
      <c r="Q34" s="75" t="str">
        <f t="shared" si="17"/>
        <v xml:space="preserve"> </v>
      </c>
      <c r="R34" s="75" t="str">
        <f t="shared" si="17"/>
        <v xml:space="preserve"> </v>
      </c>
      <c r="S34" s="75" t="str">
        <f t="shared" si="17"/>
        <v xml:space="preserve"> </v>
      </c>
      <c r="T34" s="75" t="str">
        <f t="shared" si="17"/>
        <v xml:space="preserve"> </v>
      </c>
      <c r="U34" s="75" t="str">
        <f t="shared" si="17"/>
        <v xml:space="preserve"> </v>
      </c>
      <c r="V34" s="75" t="str">
        <f t="shared" si="17"/>
        <v xml:space="preserve"> </v>
      </c>
      <c r="W34" s="75" t="str">
        <f t="shared" si="17"/>
        <v xml:space="preserve"> </v>
      </c>
      <c r="X34" s="75" t="str">
        <f t="shared" si="17"/>
        <v xml:space="preserve"> </v>
      </c>
      <c r="Y34" s="75" t="str">
        <f t="shared" si="18"/>
        <v xml:space="preserve"> </v>
      </c>
      <c r="Z34" s="75" t="str">
        <f t="shared" si="18"/>
        <v xml:space="preserve"> </v>
      </c>
      <c r="AA34" s="75" t="str">
        <f t="shared" si="18"/>
        <v xml:space="preserve"> </v>
      </c>
      <c r="AB34" s="75" t="str">
        <f t="shared" si="18"/>
        <v xml:space="preserve"> </v>
      </c>
      <c r="AC34" s="75" t="str">
        <f t="shared" si="18"/>
        <v xml:space="preserve"> </v>
      </c>
      <c r="AD34" s="75" t="str">
        <f t="shared" si="18"/>
        <v xml:space="preserve"> </v>
      </c>
      <c r="AE34" s="75" t="str">
        <f t="shared" si="18"/>
        <v xml:space="preserve"> </v>
      </c>
      <c r="AF34" s="75" t="str">
        <f t="shared" si="18"/>
        <v xml:space="preserve"> </v>
      </c>
      <c r="AG34" s="75" t="str">
        <f t="shared" si="18"/>
        <v xml:space="preserve"> </v>
      </c>
      <c r="AH34" s="75" t="str">
        <f t="shared" si="18"/>
        <v xml:space="preserve"> </v>
      </c>
      <c r="AI34" s="75" t="str">
        <f t="shared" si="18"/>
        <v xml:space="preserve"> </v>
      </c>
      <c r="AJ34" s="75" t="str">
        <f t="shared" si="18"/>
        <v xml:space="preserve"> </v>
      </c>
      <c r="AK34" s="75" t="str">
        <f t="shared" si="18"/>
        <v xml:space="preserve"> </v>
      </c>
      <c r="AL34" s="75" t="str">
        <f t="shared" si="18"/>
        <v xml:space="preserve"> </v>
      </c>
      <c r="AM34" s="75" t="str">
        <f t="shared" si="19"/>
        <v xml:space="preserve"> </v>
      </c>
      <c r="AN34" s="75" t="str">
        <f t="shared" si="19"/>
        <v xml:space="preserve"> </v>
      </c>
      <c r="AO34" s="75" t="str">
        <f t="shared" si="19"/>
        <v xml:space="preserve"> </v>
      </c>
      <c r="AP34" s="75" t="str">
        <f t="shared" si="19"/>
        <v xml:space="preserve"> </v>
      </c>
      <c r="AQ34" s="75" t="str">
        <f t="shared" si="19"/>
        <v xml:space="preserve"> </v>
      </c>
      <c r="AR34" s="75" t="str">
        <f t="shared" si="19"/>
        <v xml:space="preserve"> </v>
      </c>
      <c r="AS34" s="75" t="str">
        <f t="shared" si="19"/>
        <v xml:space="preserve"> </v>
      </c>
      <c r="AT34" s="75" t="str">
        <f t="shared" si="19"/>
        <v xml:space="preserve"> </v>
      </c>
      <c r="AU34" s="75" t="str">
        <f t="shared" si="19"/>
        <v xml:space="preserve"> </v>
      </c>
      <c r="AV34" s="75" t="str">
        <f t="shared" si="19"/>
        <v xml:space="preserve"> </v>
      </c>
      <c r="AW34" s="75" t="str">
        <f t="shared" si="19"/>
        <v xml:space="preserve"> </v>
      </c>
      <c r="AX34" s="75" t="str">
        <f t="shared" si="19"/>
        <v xml:space="preserve"> </v>
      </c>
      <c r="AY34" s="75" t="str">
        <f t="shared" si="19"/>
        <v xml:space="preserve"> </v>
      </c>
      <c r="AZ34" s="75" t="str">
        <f t="shared" si="19"/>
        <v xml:space="preserve"> </v>
      </c>
      <c r="BA34" s="75" t="str">
        <f t="shared" si="19"/>
        <v xml:space="preserve"> </v>
      </c>
      <c r="BB34" s="75" t="str">
        <f t="shared" si="19"/>
        <v xml:space="preserve"> </v>
      </c>
      <c r="BC34" s="75" t="str">
        <f t="shared" si="20"/>
        <v xml:space="preserve"> </v>
      </c>
      <c r="BD34" s="75" t="str">
        <f t="shared" si="20"/>
        <v xml:space="preserve"> </v>
      </c>
      <c r="BE34" s="75" t="str">
        <f t="shared" si="20"/>
        <v xml:space="preserve"> </v>
      </c>
      <c r="BF34" s="75" t="str">
        <f t="shared" si="20"/>
        <v xml:space="preserve"> </v>
      </c>
      <c r="BG34" s="75" t="str">
        <f t="shared" si="20"/>
        <v xml:space="preserve"> </v>
      </c>
      <c r="BH34" s="75" t="str">
        <f t="shared" si="20"/>
        <v xml:space="preserve"> </v>
      </c>
      <c r="BI34" s="75" t="str">
        <f t="shared" si="20"/>
        <v xml:space="preserve"> </v>
      </c>
      <c r="BJ34" s="75" t="str">
        <f t="shared" si="20"/>
        <v xml:space="preserve"> </v>
      </c>
      <c r="BK34" s="75" t="str">
        <f t="shared" si="20"/>
        <v xml:space="preserve"> </v>
      </c>
      <c r="BL34" s="75" t="str">
        <f t="shared" si="20"/>
        <v xml:space="preserve"> </v>
      </c>
      <c r="BM34" s="75" t="str">
        <f t="shared" si="20"/>
        <v xml:space="preserve"> </v>
      </c>
      <c r="BN34" s="75" t="str">
        <f t="shared" si="20"/>
        <v xml:space="preserve"> </v>
      </c>
      <c r="BO34" s="75" t="str">
        <f t="shared" si="20"/>
        <v xml:space="preserve"> </v>
      </c>
      <c r="BP34" s="75" t="str">
        <f t="shared" si="20"/>
        <v xml:space="preserve"> </v>
      </c>
      <c r="BQ34" s="75" t="str">
        <f t="shared" si="21"/>
        <v xml:space="preserve"> </v>
      </c>
      <c r="BR34" s="75" t="str">
        <f t="shared" si="21"/>
        <v xml:space="preserve"> </v>
      </c>
      <c r="BS34" s="75" t="str">
        <f t="shared" si="21"/>
        <v xml:space="preserve"> </v>
      </c>
      <c r="BT34" s="75" t="str">
        <f t="shared" si="21"/>
        <v xml:space="preserve"> </v>
      </c>
      <c r="BU34" s="75" t="str">
        <f t="shared" si="21"/>
        <v xml:space="preserve"> </v>
      </c>
      <c r="BV34" s="75" t="str">
        <f t="shared" si="21"/>
        <v xml:space="preserve"> </v>
      </c>
      <c r="BW34" s="75" t="str">
        <f t="shared" si="21"/>
        <v xml:space="preserve"> </v>
      </c>
      <c r="BX34" s="75" t="str">
        <f t="shared" si="21"/>
        <v xml:space="preserve"> </v>
      </c>
      <c r="BY34" s="75" t="str">
        <f t="shared" si="21"/>
        <v xml:space="preserve"> </v>
      </c>
      <c r="BZ34" s="75" t="str">
        <f t="shared" si="21"/>
        <v xml:space="preserve"> </v>
      </c>
      <c r="CA34" s="75" t="str">
        <f t="shared" si="21"/>
        <v xml:space="preserve"> </v>
      </c>
      <c r="CB34" s="75" t="str">
        <f t="shared" si="21"/>
        <v xml:space="preserve"> </v>
      </c>
      <c r="CC34" s="75" t="str">
        <f t="shared" si="21"/>
        <v xml:space="preserve"> </v>
      </c>
      <c r="CD34" s="75" t="str">
        <f t="shared" si="21"/>
        <v xml:space="preserve"> </v>
      </c>
      <c r="CE34" s="75" t="str">
        <f t="shared" si="21"/>
        <v xml:space="preserve"> </v>
      </c>
      <c r="CF34" s="75" t="str">
        <f t="shared" si="21"/>
        <v xml:space="preserve"> </v>
      </c>
      <c r="CG34" s="75" t="str">
        <f t="shared" si="14"/>
        <v xml:space="preserve"> </v>
      </c>
      <c r="CH34" s="75" t="str">
        <f t="shared" si="14"/>
        <v xml:space="preserve"> </v>
      </c>
      <c r="CI34" s="75" t="str">
        <f t="shared" si="14"/>
        <v xml:space="preserve"> </v>
      </c>
      <c r="CJ34" s="75" t="str">
        <f t="shared" si="14"/>
        <v xml:space="preserve"> </v>
      </c>
      <c r="CK34" s="75" t="str">
        <f t="shared" si="22"/>
        <v xml:space="preserve"> </v>
      </c>
      <c r="CL34" s="75" t="str">
        <f t="shared" si="22"/>
        <v xml:space="preserve"> </v>
      </c>
      <c r="CM34" s="75" t="str">
        <f t="shared" si="22"/>
        <v xml:space="preserve"> </v>
      </c>
      <c r="CN34" s="75" t="str">
        <f t="shared" si="22"/>
        <v xml:space="preserve"> </v>
      </c>
      <c r="CO34" s="75" t="str">
        <f t="shared" si="22"/>
        <v xml:space="preserve"> </v>
      </c>
      <c r="CP34" s="75" t="str">
        <f t="shared" si="22"/>
        <v xml:space="preserve"> </v>
      </c>
      <c r="CQ34" s="75" t="str">
        <f t="shared" si="22"/>
        <v xml:space="preserve"> </v>
      </c>
      <c r="CR34" s="75" t="str">
        <f t="shared" si="22"/>
        <v xml:space="preserve"> </v>
      </c>
      <c r="CS34" s="75" t="str">
        <f t="shared" si="22"/>
        <v xml:space="preserve"> </v>
      </c>
      <c r="CT34" s="75" t="str">
        <f t="shared" si="22"/>
        <v xml:space="preserve"> </v>
      </c>
      <c r="CU34" s="75" t="str">
        <f t="shared" si="22"/>
        <v xml:space="preserve"> </v>
      </c>
      <c r="CV34" s="75" t="str">
        <f t="shared" si="22"/>
        <v xml:space="preserve"> </v>
      </c>
      <c r="CW34" s="75" t="str">
        <f t="shared" si="22"/>
        <v xml:space="preserve"> </v>
      </c>
      <c r="CX34" s="75" t="str">
        <f t="shared" si="22"/>
        <v xml:space="preserve"> </v>
      </c>
      <c r="CY34" s="75" t="str">
        <f t="shared" si="23"/>
        <v xml:space="preserve"> </v>
      </c>
      <c r="CZ34" s="75" t="str">
        <f t="shared" si="23"/>
        <v xml:space="preserve"> </v>
      </c>
      <c r="DA34" s="75" t="str">
        <f t="shared" si="23"/>
        <v xml:space="preserve"> </v>
      </c>
      <c r="DB34" s="75" t="str">
        <f t="shared" si="23"/>
        <v xml:space="preserve"> </v>
      </c>
      <c r="DC34" s="75" t="str">
        <f t="shared" si="23"/>
        <v xml:space="preserve"> </v>
      </c>
      <c r="DD34" s="75" t="str">
        <f t="shared" si="23"/>
        <v xml:space="preserve"> </v>
      </c>
      <c r="DE34" s="75" t="str">
        <f t="shared" si="23"/>
        <v xml:space="preserve"> </v>
      </c>
      <c r="DF34" s="75" t="str">
        <f t="shared" si="23"/>
        <v xml:space="preserve"> </v>
      </c>
      <c r="DG34" s="75" t="str">
        <f t="shared" si="23"/>
        <v xml:space="preserve"> </v>
      </c>
      <c r="DH34" s="75" t="str">
        <f t="shared" si="23"/>
        <v xml:space="preserve"> </v>
      </c>
      <c r="DI34" s="76" t="str">
        <f t="shared" si="23"/>
        <v xml:space="preserve"> </v>
      </c>
    </row>
    <row r="35" spans="1:113" ht="25.5" x14ac:dyDescent="0.2">
      <c r="A35" s="80"/>
      <c r="B35" s="83">
        <f>Responsabilites!$A34</f>
        <v>26</v>
      </c>
      <c r="C35" s="71" t="str">
        <f>Responsabilites!$B34</f>
        <v>Identifier les activités pédagogiques liées à chaque contenu (ED0700)</v>
      </c>
      <c r="D35" s="70">
        <f>IF(Responsabilites!AA34&gt;0,Responsabilites!AA34,IF(Responsabilites!AB34&gt;0,Responsabilites!AB34,Responsabilites!AC34))</f>
        <v>0</v>
      </c>
      <c r="E35" s="31">
        <v>40198.438437500001</v>
      </c>
      <c r="F35" s="31">
        <v>40208.438437500001</v>
      </c>
      <c r="G35" s="33">
        <f t="shared" si="24"/>
        <v>10</v>
      </c>
      <c r="H35" s="32">
        <v>0</v>
      </c>
      <c r="I35" s="75" t="str">
        <f t="shared" si="17"/>
        <v xml:space="preserve"> </v>
      </c>
      <c r="J35" s="75" t="str">
        <f t="shared" si="17"/>
        <v xml:space="preserve"> </v>
      </c>
      <c r="K35" s="75" t="str">
        <f t="shared" si="17"/>
        <v xml:space="preserve"> </v>
      </c>
      <c r="L35" s="75" t="str">
        <f t="shared" si="17"/>
        <v>x</v>
      </c>
      <c r="M35" s="75" t="str">
        <f t="shared" si="17"/>
        <v>x</v>
      </c>
      <c r="N35" s="75" t="str">
        <f t="shared" si="17"/>
        <v xml:space="preserve"> </v>
      </c>
      <c r="O35" s="75" t="str">
        <f t="shared" si="17"/>
        <v xml:space="preserve"> </v>
      </c>
      <c r="P35" s="75" t="str">
        <f t="shared" si="17"/>
        <v xml:space="preserve"> </v>
      </c>
      <c r="Q35" s="75" t="str">
        <f t="shared" si="17"/>
        <v xml:space="preserve"> </v>
      </c>
      <c r="R35" s="75" t="str">
        <f t="shared" si="17"/>
        <v xml:space="preserve"> </v>
      </c>
      <c r="S35" s="75" t="str">
        <f t="shared" si="17"/>
        <v xml:space="preserve"> </v>
      </c>
      <c r="T35" s="75" t="str">
        <f t="shared" si="17"/>
        <v xml:space="preserve"> </v>
      </c>
      <c r="U35" s="75" t="str">
        <f t="shared" si="17"/>
        <v xml:space="preserve"> </v>
      </c>
      <c r="V35" s="75" t="str">
        <f t="shared" si="17"/>
        <v xml:space="preserve"> </v>
      </c>
      <c r="W35" s="75" t="str">
        <f t="shared" si="17"/>
        <v xml:space="preserve"> </v>
      </c>
      <c r="X35" s="75" t="str">
        <f t="shared" si="17"/>
        <v xml:space="preserve"> </v>
      </c>
      <c r="Y35" s="75" t="str">
        <f t="shared" si="18"/>
        <v xml:space="preserve"> </v>
      </c>
      <c r="Z35" s="75" t="str">
        <f t="shared" si="18"/>
        <v xml:space="preserve"> </v>
      </c>
      <c r="AA35" s="75" t="str">
        <f t="shared" si="18"/>
        <v xml:space="preserve"> </v>
      </c>
      <c r="AB35" s="75" t="str">
        <f t="shared" si="18"/>
        <v xml:space="preserve"> </v>
      </c>
      <c r="AC35" s="75" t="str">
        <f t="shared" si="18"/>
        <v xml:space="preserve"> </v>
      </c>
      <c r="AD35" s="75" t="str">
        <f t="shared" si="18"/>
        <v xml:space="preserve"> </v>
      </c>
      <c r="AE35" s="75" t="str">
        <f t="shared" si="18"/>
        <v xml:space="preserve"> </v>
      </c>
      <c r="AF35" s="75" t="str">
        <f t="shared" si="18"/>
        <v xml:space="preserve"> </v>
      </c>
      <c r="AG35" s="75" t="str">
        <f t="shared" si="18"/>
        <v xml:space="preserve"> </v>
      </c>
      <c r="AH35" s="75" t="str">
        <f t="shared" si="18"/>
        <v xml:space="preserve"> </v>
      </c>
      <c r="AI35" s="75" t="str">
        <f t="shared" si="18"/>
        <v xml:space="preserve"> </v>
      </c>
      <c r="AJ35" s="75" t="str">
        <f t="shared" si="18"/>
        <v xml:space="preserve"> </v>
      </c>
      <c r="AK35" s="75" t="str">
        <f t="shared" si="18"/>
        <v xml:space="preserve"> </v>
      </c>
      <c r="AL35" s="75" t="str">
        <f t="shared" si="18"/>
        <v xml:space="preserve"> </v>
      </c>
      <c r="AM35" s="75" t="str">
        <f t="shared" si="19"/>
        <v xml:space="preserve"> </v>
      </c>
      <c r="AN35" s="75" t="str">
        <f t="shared" si="19"/>
        <v xml:space="preserve"> </v>
      </c>
      <c r="AO35" s="75" t="str">
        <f t="shared" si="19"/>
        <v xml:space="preserve"> </v>
      </c>
      <c r="AP35" s="75" t="str">
        <f t="shared" si="19"/>
        <v xml:space="preserve"> </v>
      </c>
      <c r="AQ35" s="75" t="str">
        <f t="shared" si="19"/>
        <v xml:space="preserve"> </v>
      </c>
      <c r="AR35" s="75" t="str">
        <f t="shared" si="19"/>
        <v xml:space="preserve"> </v>
      </c>
      <c r="AS35" s="75" t="str">
        <f t="shared" si="19"/>
        <v xml:space="preserve"> </v>
      </c>
      <c r="AT35" s="75" t="str">
        <f t="shared" si="19"/>
        <v xml:space="preserve"> </v>
      </c>
      <c r="AU35" s="75" t="str">
        <f t="shared" si="19"/>
        <v xml:space="preserve"> </v>
      </c>
      <c r="AV35" s="75" t="str">
        <f t="shared" si="19"/>
        <v xml:space="preserve"> </v>
      </c>
      <c r="AW35" s="75" t="str">
        <f t="shared" si="19"/>
        <v xml:space="preserve"> </v>
      </c>
      <c r="AX35" s="75" t="str">
        <f t="shared" si="19"/>
        <v xml:space="preserve"> </v>
      </c>
      <c r="AY35" s="75" t="str">
        <f t="shared" si="19"/>
        <v xml:space="preserve"> </v>
      </c>
      <c r="AZ35" s="75" t="str">
        <f t="shared" si="19"/>
        <v xml:space="preserve"> </v>
      </c>
      <c r="BA35" s="75" t="str">
        <f t="shared" si="19"/>
        <v xml:space="preserve"> </v>
      </c>
      <c r="BB35" s="75" t="str">
        <f t="shared" si="19"/>
        <v xml:space="preserve"> </v>
      </c>
      <c r="BC35" s="75" t="str">
        <f t="shared" si="20"/>
        <v xml:space="preserve"> </v>
      </c>
      <c r="BD35" s="75" t="str">
        <f t="shared" si="20"/>
        <v xml:space="preserve"> </v>
      </c>
      <c r="BE35" s="75" t="str">
        <f t="shared" si="20"/>
        <v xml:space="preserve"> </v>
      </c>
      <c r="BF35" s="75" t="str">
        <f t="shared" si="20"/>
        <v xml:space="preserve"> </v>
      </c>
      <c r="BG35" s="75" t="str">
        <f t="shared" si="20"/>
        <v xml:space="preserve"> </v>
      </c>
      <c r="BH35" s="75" t="str">
        <f t="shared" si="20"/>
        <v xml:space="preserve"> </v>
      </c>
      <c r="BI35" s="75" t="str">
        <f t="shared" si="20"/>
        <v xml:space="preserve"> </v>
      </c>
      <c r="BJ35" s="75" t="str">
        <f t="shared" si="20"/>
        <v xml:space="preserve"> </v>
      </c>
      <c r="BK35" s="75" t="str">
        <f t="shared" si="20"/>
        <v xml:space="preserve"> </v>
      </c>
      <c r="BL35" s="75" t="str">
        <f t="shared" si="20"/>
        <v xml:space="preserve"> </v>
      </c>
      <c r="BM35" s="75" t="str">
        <f t="shared" si="20"/>
        <v xml:space="preserve"> </v>
      </c>
      <c r="BN35" s="75" t="str">
        <f t="shared" si="20"/>
        <v xml:space="preserve"> </v>
      </c>
      <c r="BO35" s="75" t="str">
        <f t="shared" si="20"/>
        <v xml:space="preserve"> </v>
      </c>
      <c r="BP35" s="75" t="str">
        <f t="shared" si="20"/>
        <v xml:space="preserve"> </v>
      </c>
      <c r="BQ35" s="75" t="str">
        <f t="shared" si="21"/>
        <v xml:space="preserve"> </v>
      </c>
      <c r="BR35" s="75" t="str">
        <f t="shared" si="21"/>
        <v xml:space="preserve"> </v>
      </c>
      <c r="BS35" s="75" t="str">
        <f t="shared" si="21"/>
        <v xml:space="preserve"> </v>
      </c>
      <c r="BT35" s="75" t="str">
        <f t="shared" si="21"/>
        <v xml:space="preserve"> </v>
      </c>
      <c r="BU35" s="75" t="str">
        <f t="shared" si="21"/>
        <v xml:space="preserve"> </v>
      </c>
      <c r="BV35" s="75" t="str">
        <f t="shared" si="21"/>
        <v xml:space="preserve"> </v>
      </c>
      <c r="BW35" s="75" t="str">
        <f t="shared" si="21"/>
        <v xml:space="preserve"> </v>
      </c>
      <c r="BX35" s="75" t="str">
        <f t="shared" si="21"/>
        <v xml:space="preserve"> </v>
      </c>
      <c r="BY35" s="75" t="str">
        <f t="shared" si="21"/>
        <v xml:space="preserve"> </v>
      </c>
      <c r="BZ35" s="75" t="str">
        <f t="shared" si="21"/>
        <v xml:space="preserve"> </v>
      </c>
      <c r="CA35" s="75" t="str">
        <f t="shared" si="21"/>
        <v xml:space="preserve"> </v>
      </c>
      <c r="CB35" s="75" t="str">
        <f t="shared" si="21"/>
        <v xml:space="preserve"> </v>
      </c>
      <c r="CC35" s="75" t="str">
        <f t="shared" si="21"/>
        <v xml:space="preserve"> </v>
      </c>
      <c r="CD35" s="75" t="str">
        <f t="shared" si="21"/>
        <v xml:space="preserve"> </v>
      </c>
      <c r="CE35" s="75" t="str">
        <f t="shared" si="21"/>
        <v xml:space="preserve"> </v>
      </c>
      <c r="CF35" s="75" t="str">
        <f t="shared" si="21"/>
        <v xml:space="preserve"> </v>
      </c>
      <c r="CG35" s="75" t="str">
        <f t="shared" si="14"/>
        <v xml:space="preserve"> </v>
      </c>
      <c r="CH35" s="75" t="str">
        <f t="shared" si="14"/>
        <v xml:space="preserve"> </v>
      </c>
      <c r="CI35" s="75" t="str">
        <f t="shared" si="14"/>
        <v xml:space="preserve"> </v>
      </c>
      <c r="CJ35" s="75" t="str">
        <f t="shared" si="14"/>
        <v xml:space="preserve"> </v>
      </c>
      <c r="CK35" s="75" t="str">
        <f t="shared" si="22"/>
        <v xml:space="preserve"> </v>
      </c>
      <c r="CL35" s="75" t="str">
        <f t="shared" si="22"/>
        <v xml:space="preserve"> </v>
      </c>
      <c r="CM35" s="75" t="str">
        <f t="shared" si="22"/>
        <v xml:space="preserve"> </v>
      </c>
      <c r="CN35" s="75" t="str">
        <f t="shared" si="22"/>
        <v xml:space="preserve"> </v>
      </c>
      <c r="CO35" s="75" t="str">
        <f t="shared" si="22"/>
        <v xml:space="preserve"> </v>
      </c>
      <c r="CP35" s="75" t="str">
        <f t="shared" si="22"/>
        <v xml:space="preserve"> </v>
      </c>
      <c r="CQ35" s="75" t="str">
        <f t="shared" si="22"/>
        <v xml:space="preserve"> </v>
      </c>
      <c r="CR35" s="75" t="str">
        <f t="shared" si="22"/>
        <v xml:space="preserve"> </v>
      </c>
      <c r="CS35" s="75" t="str">
        <f t="shared" si="22"/>
        <v xml:space="preserve"> </v>
      </c>
      <c r="CT35" s="75" t="str">
        <f t="shared" si="22"/>
        <v xml:space="preserve"> </v>
      </c>
      <c r="CU35" s="75" t="str">
        <f t="shared" si="22"/>
        <v xml:space="preserve"> </v>
      </c>
      <c r="CV35" s="75" t="str">
        <f t="shared" si="22"/>
        <v xml:space="preserve"> </v>
      </c>
      <c r="CW35" s="75" t="str">
        <f t="shared" si="22"/>
        <v xml:space="preserve"> </v>
      </c>
      <c r="CX35" s="75" t="str">
        <f t="shared" si="22"/>
        <v xml:space="preserve"> </v>
      </c>
      <c r="CY35" s="75" t="str">
        <f t="shared" si="23"/>
        <v xml:space="preserve"> </v>
      </c>
      <c r="CZ35" s="75" t="str">
        <f t="shared" si="23"/>
        <v xml:space="preserve"> </v>
      </c>
      <c r="DA35" s="75" t="str">
        <f t="shared" si="23"/>
        <v xml:space="preserve"> </v>
      </c>
      <c r="DB35" s="75" t="str">
        <f t="shared" si="23"/>
        <v xml:space="preserve"> </v>
      </c>
      <c r="DC35" s="75" t="str">
        <f t="shared" si="23"/>
        <v xml:space="preserve"> </v>
      </c>
      <c r="DD35" s="75" t="str">
        <f t="shared" si="23"/>
        <v xml:space="preserve"> </v>
      </c>
      <c r="DE35" s="75" t="str">
        <f t="shared" si="23"/>
        <v xml:space="preserve"> </v>
      </c>
      <c r="DF35" s="75" t="str">
        <f t="shared" si="23"/>
        <v xml:space="preserve"> </v>
      </c>
      <c r="DG35" s="75" t="str">
        <f t="shared" si="23"/>
        <v xml:space="preserve"> </v>
      </c>
      <c r="DH35" s="75" t="str">
        <f t="shared" si="23"/>
        <v xml:space="preserve"> </v>
      </c>
      <c r="DI35" s="76" t="str">
        <f t="shared" si="23"/>
        <v xml:space="preserve"> </v>
      </c>
    </row>
    <row r="36" spans="1:113" ht="18" x14ac:dyDescent="0.2">
      <c r="A36" s="80"/>
      <c r="B36" s="83">
        <f>Responsabilites!$A35</f>
        <v>27</v>
      </c>
      <c r="C36" s="71" t="str">
        <f>Responsabilites!$B35</f>
        <v>Établir les modes d'évaluation (ED0800)</v>
      </c>
      <c r="D36" s="70">
        <f>IF(Responsabilites!AA35&gt;0,Responsabilites!AA35,IF(Responsabilites!AB35&gt;0,Responsabilites!AB35,Responsabilites!AC35))</f>
        <v>0</v>
      </c>
      <c r="E36" s="31">
        <v>40198.438437500001</v>
      </c>
      <c r="F36" s="31">
        <v>40208.438437500001</v>
      </c>
      <c r="G36" s="33">
        <f t="shared" si="24"/>
        <v>10</v>
      </c>
      <c r="H36" s="32">
        <v>0</v>
      </c>
      <c r="I36" s="75" t="str">
        <f t="shared" si="17"/>
        <v xml:space="preserve"> </v>
      </c>
      <c r="J36" s="75" t="str">
        <f t="shared" si="17"/>
        <v xml:space="preserve"> </v>
      </c>
      <c r="K36" s="75" t="str">
        <f t="shared" si="17"/>
        <v xml:space="preserve"> </v>
      </c>
      <c r="L36" s="75" t="str">
        <f t="shared" si="17"/>
        <v>x</v>
      </c>
      <c r="M36" s="75" t="str">
        <f t="shared" si="17"/>
        <v>x</v>
      </c>
      <c r="N36" s="75" t="str">
        <f t="shared" si="17"/>
        <v xml:space="preserve"> </v>
      </c>
      <c r="O36" s="75" t="str">
        <f t="shared" si="17"/>
        <v xml:space="preserve"> </v>
      </c>
      <c r="P36" s="75" t="str">
        <f t="shared" si="17"/>
        <v xml:space="preserve"> </v>
      </c>
      <c r="Q36" s="75" t="str">
        <f t="shared" si="17"/>
        <v xml:space="preserve"> </v>
      </c>
      <c r="R36" s="75" t="str">
        <f t="shared" si="17"/>
        <v xml:space="preserve"> </v>
      </c>
      <c r="S36" s="75" t="str">
        <f t="shared" si="17"/>
        <v xml:space="preserve"> </v>
      </c>
      <c r="T36" s="75" t="str">
        <f t="shared" si="17"/>
        <v xml:space="preserve"> </v>
      </c>
      <c r="U36" s="75" t="str">
        <f t="shared" si="17"/>
        <v xml:space="preserve"> </v>
      </c>
      <c r="V36" s="75" t="str">
        <f t="shared" si="17"/>
        <v xml:space="preserve"> </v>
      </c>
      <c r="W36" s="75" t="str">
        <f t="shared" si="17"/>
        <v xml:space="preserve"> </v>
      </c>
      <c r="X36" s="75" t="str">
        <f t="shared" si="17"/>
        <v xml:space="preserve"> </v>
      </c>
      <c r="Y36" s="75" t="str">
        <f t="shared" si="18"/>
        <v xml:space="preserve"> </v>
      </c>
      <c r="Z36" s="75" t="str">
        <f t="shared" si="18"/>
        <v xml:space="preserve"> </v>
      </c>
      <c r="AA36" s="75" t="str">
        <f t="shared" si="18"/>
        <v xml:space="preserve"> </v>
      </c>
      <c r="AB36" s="75" t="str">
        <f t="shared" si="18"/>
        <v xml:space="preserve"> </v>
      </c>
      <c r="AC36" s="75" t="str">
        <f t="shared" si="18"/>
        <v xml:space="preserve"> </v>
      </c>
      <c r="AD36" s="75" t="str">
        <f t="shared" si="18"/>
        <v xml:space="preserve"> </v>
      </c>
      <c r="AE36" s="75" t="str">
        <f t="shared" si="18"/>
        <v xml:space="preserve"> </v>
      </c>
      <c r="AF36" s="75" t="str">
        <f t="shared" si="18"/>
        <v xml:space="preserve"> </v>
      </c>
      <c r="AG36" s="75" t="str">
        <f t="shared" si="18"/>
        <v xml:space="preserve"> </v>
      </c>
      <c r="AH36" s="75" t="str">
        <f t="shared" si="18"/>
        <v xml:space="preserve"> </v>
      </c>
      <c r="AI36" s="75" t="str">
        <f t="shared" si="18"/>
        <v xml:space="preserve"> </v>
      </c>
      <c r="AJ36" s="75" t="str">
        <f t="shared" si="18"/>
        <v xml:space="preserve"> </v>
      </c>
      <c r="AK36" s="75" t="str">
        <f t="shared" si="18"/>
        <v xml:space="preserve"> </v>
      </c>
      <c r="AL36" s="75" t="str">
        <f t="shared" si="18"/>
        <v xml:space="preserve"> </v>
      </c>
      <c r="AM36" s="75" t="str">
        <f t="shared" si="19"/>
        <v xml:space="preserve"> </v>
      </c>
      <c r="AN36" s="75" t="str">
        <f t="shared" si="19"/>
        <v xml:space="preserve"> </v>
      </c>
      <c r="AO36" s="75" t="str">
        <f t="shared" si="19"/>
        <v xml:space="preserve"> </v>
      </c>
      <c r="AP36" s="75" t="str">
        <f t="shared" si="19"/>
        <v xml:space="preserve"> </v>
      </c>
      <c r="AQ36" s="75" t="str">
        <f t="shared" si="19"/>
        <v xml:space="preserve"> </v>
      </c>
      <c r="AR36" s="75" t="str">
        <f t="shared" si="19"/>
        <v xml:space="preserve"> </v>
      </c>
      <c r="AS36" s="75" t="str">
        <f t="shared" si="19"/>
        <v xml:space="preserve"> </v>
      </c>
      <c r="AT36" s="75" t="str">
        <f t="shared" si="19"/>
        <v xml:space="preserve"> </v>
      </c>
      <c r="AU36" s="75" t="str">
        <f t="shared" si="19"/>
        <v xml:space="preserve"> </v>
      </c>
      <c r="AV36" s="75" t="str">
        <f t="shared" si="19"/>
        <v xml:space="preserve"> </v>
      </c>
      <c r="AW36" s="75" t="str">
        <f t="shared" si="19"/>
        <v xml:space="preserve"> </v>
      </c>
      <c r="AX36" s="75" t="str">
        <f t="shared" si="19"/>
        <v xml:space="preserve"> </v>
      </c>
      <c r="AY36" s="75" t="str">
        <f t="shared" si="19"/>
        <v xml:space="preserve"> </v>
      </c>
      <c r="AZ36" s="75" t="str">
        <f t="shared" si="19"/>
        <v xml:space="preserve"> </v>
      </c>
      <c r="BA36" s="75" t="str">
        <f t="shared" si="19"/>
        <v xml:space="preserve"> </v>
      </c>
      <c r="BB36" s="75" t="str">
        <f t="shared" si="19"/>
        <v xml:space="preserve"> </v>
      </c>
      <c r="BC36" s="75" t="str">
        <f t="shared" si="20"/>
        <v xml:space="preserve"> </v>
      </c>
      <c r="BD36" s="75" t="str">
        <f t="shared" si="20"/>
        <v xml:space="preserve"> </v>
      </c>
      <c r="BE36" s="75" t="str">
        <f t="shared" si="20"/>
        <v xml:space="preserve"> </v>
      </c>
      <c r="BF36" s="75" t="str">
        <f t="shared" si="20"/>
        <v xml:space="preserve"> </v>
      </c>
      <c r="BG36" s="75" t="str">
        <f t="shared" si="20"/>
        <v xml:space="preserve"> </v>
      </c>
      <c r="BH36" s="75" t="str">
        <f t="shared" si="20"/>
        <v xml:space="preserve"> </v>
      </c>
      <c r="BI36" s="75" t="str">
        <f t="shared" si="20"/>
        <v xml:space="preserve"> </v>
      </c>
      <c r="BJ36" s="75" t="str">
        <f t="shared" si="20"/>
        <v xml:space="preserve"> </v>
      </c>
      <c r="BK36" s="75" t="str">
        <f t="shared" si="20"/>
        <v xml:space="preserve"> </v>
      </c>
      <c r="BL36" s="75" t="str">
        <f t="shared" si="20"/>
        <v xml:space="preserve"> </v>
      </c>
      <c r="BM36" s="75" t="str">
        <f t="shared" si="20"/>
        <v xml:space="preserve"> </v>
      </c>
      <c r="BN36" s="75" t="str">
        <f t="shared" si="20"/>
        <v xml:space="preserve"> </v>
      </c>
      <c r="BO36" s="75" t="str">
        <f t="shared" si="20"/>
        <v xml:space="preserve"> </v>
      </c>
      <c r="BP36" s="75" t="str">
        <f t="shared" si="20"/>
        <v xml:space="preserve"> </v>
      </c>
      <c r="BQ36" s="75" t="str">
        <f t="shared" si="21"/>
        <v xml:space="preserve"> </v>
      </c>
      <c r="BR36" s="75" t="str">
        <f t="shared" si="21"/>
        <v xml:space="preserve"> </v>
      </c>
      <c r="BS36" s="75" t="str">
        <f t="shared" si="21"/>
        <v xml:space="preserve"> </v>
      </c>
      <c r="BT36" s="75" t="str">
        <f t="shared" si="21"/>
        <v xml:space="preserve"> </v>
      </c>
      <c r="BU36" s="75" t="str">
        <f t="shared" si="21"/>
        <v xml:space="preserve"> </v>
      </c>
      <c r="BV36" s="75" t="str">
        <f t="shared" si="21"/>
        <v xml:space="preserve"> </v>
      </c>
      <c r="BW36" s="75" t="str">
        <f t="shared" si="21"/>
        <v xml:space="preserve"> </v>
      </c>
      <c r="BX36" s="75" t="str">
        <f t="shared" si="21"/>
        <v xml:space="preserve"> </v>
      </c>
      <c r="BY36" s="75" t="str">
        <f t="shared" si="21"/>
        <v xml:space="preserve"> </v>
      </c>
      <c r="BZ36" s="75" t="str">
        <f t="shared" si="21"/>
        <v xml:space="preserve"> </v>
      </c>
      <c r="CA36" s="75" t="str">
        <f t="shared" si="21"/>
        <v xml:space="preserve"> </v>
      </c>
      <c r="CB36" s="75" t="str">
        <f t="shared" si="21"/>
        <v xml:space="preserve"> </v>
      </c>
      <c r="CC36" s="75" t="str">
        <f t="shared" si="21"/>
        <v xml:space="preserve"> </v>
      </c>
      <c r="CD36" s="75" t="str">
        <f t="shared" si="21"/>
        <v xml:space="preserve"> </v>
      </c>
      <c r="CE36" s="75" t="str">
        <f t="shared" si="21"/>
        <v xml:space="preserve"> </v>
      </c>
      <c r="CF36" s="75" t="str">
        <f t="shared" si="21"/>
        <v xml:space="preserve"> </v>
      </c>
      <c r="CG36" s="75" t="str">
        <f t="shared" si="14"/>
        <v xml:space="preserve"> </v>
      </c>
      <c r="CH36" s="75" t="str">
        <f t="shared" si="14"/>
        <v xml:space="preserve"> </v>
      </c>
      <c r="CI36" s="75" t="str">
        <f t="shared" si="14"/>
        <v xml:space="preserve"> </v>
      </c>
      <c r="CJ36" s="75" t="str">
        <f t="shared" si="14"/>
        <v xml:space="preserve"> </v>
      </c>
      <c r="CK36" s="75" t="str">
        <f t="shared" si="22"/>
        <v xml:space="preserve"> </v>
      </c>
      <c r="CL36" s="75" t="str">
        <f t="shared" si="22"/>
        <v xml:space="preserve"> </v>
      </c>
      <c r="CM36" s="75" t="str">
        <f t="shared" si="22"/>
        <v xml:space="preserve"> </v>
      </c>
      <c r="CN36" s="75" t="str">
        <f t="shared" si="22"/>
        <v xml:space="preserve"> </v>
      </c>
      <c r="CO36" s="75" t="str">
        <f t="shared" si="22"/>
        <v xml:space="preserve"> </v>
      </c>
      <c r="CP36" s="75" t="str">
        <f t="shared" si="22"/>
        <v xml:space="preserve"> </v>
      </c>
      <c r="CQ36" s="75" t="str">
        <f t="shared" si="22"/>
        <v xml:space="preserve"> </v>
      </c>
      <c r="CR36" s="75" t="str">
        <f t="shared" si="22"/>
        <v xml:space="preserve"> </v>
      </c>
      <c r="CS36" s="75" t="str">
        <f t="shared" si="22"/>
        <v xml:space="preserve"> </v>
      </c>
      <c r="CT36" s="75" t="str">
        <f t="shared" si="22"/>
        <v xml:space="preserve"> </v>
      </c>
      <c r="CU36" s="75" t="str">
        <f t="shared" si="22"/>
        <v xml:space="preserve"> </v>
      </c>
      <c r="CV36" s="75" t="str">
        <f t="shared" si="22"/>
        <v xml:space="preserve"> </v>
      </c>
      <c r="CW36" s="75" t="str">
        <f t="shared" si="22"/>
        <v xml:space="preserve"> </v>
      </c>
      <c r="CX36" s="75" t="str">
        <f t="shared" si="22"/>
        <v xml:space="preserve"> </v>
      </c>
      <c r="CY36" s="75" t="str">
        <f t="shared" si="23"/>
        <v xml:space="preserve"> </v>
      </c>
      <c r="CZ36" s="75" t="str">
        <f t="shared" si="23"/>
        <v xml:space="preserve"> </v>
      </c>
      <c r="DA36" s="75" t="str">
        <f t="shared" si="23"/>
        <v xml:space="preserve"> </v>
      </c>
      <c r="DB36" s="75" t="str">
        <f t="shared" si="23"/>
        <v xml:space="preserve"> </v>
      </c>
      <c r="DC36" s="75" t="str">
        <f t="shared" si="23"/>
        <v xml:space="preserve"> </v>
      </c>
      <c r="DD36" s="75" t="str">
        <f t="shared" si="23"/>
        <v xml:space="preserve"> </v>
      </c>
      <c r="DE36" s="75" t="str">
        <f t="shared" si="23"/>
        <v xml:space="preserve"> </v>
      </c>
      <c r="DF36" s="75" t="str">
        <f t="shared" si="23"/>
        <v xml:space="preserve"> </v>
      </c>
      <c r="DG36" s="75" t="str">
        <f t="shared" si="23"/>
        <v xml:space="preserve"> </v>
      </c>
      <c r="DH36" s="75" t="str">
        <f t="shared" si="23"/>
        <v xml:space="preserve"> </v>
      </c>
      <c r="DI36" s="76" t="str">
        <f t="shared" si="23"/>
        <v xml:space="preserve"> </v>
      </c>
    </row>
    <row r="37" spans="1:113" ht="25.5" x14ac:dyDescent="0.2">
      <c r="A37" s="80"/>
      <c r="B37" s="83">
        <f>Responsabilites!$A36</f>
        <v>28</v>
      </c>
      <c r="C37" s="71" t="str">
        <f>Responsabilites!$B36</f>
        <v>Préciser les modes et ressources d'encadrement et de soutien</v>
      </c>
      <c r="D37" s="70">
        <f>IF(Responsabilites!AA36&gt;0,Responsabilites!AA36,IF(Responsabilites!AB36&gt;0,Responsabilites!AB36,Responsabilites!AC36))</f>
        <v>0</v>
      </c>
      <c r="E37" s="31">
        <v>40198.438437500001</v>
      </c>
      <c r="F37" s="31">
        <v>40208.438437500001</v>
      </c>
      <c r="G37" s="33">
        <f t="shared" si="24"/>
        <v>10</v>
      </c>
      <c r="H37" s="32">
        <v>0</v>
      </c>
      <c r="I37" s="75" t="str">
        <f t="shared" si="17"/>
        <v xml:space="preserve"> </v>
      </c>
      <c r="J37" s="75" t="str">
        <f t="shared" si="17"/>
        <v xml:space="preserve"> </v>
      </c>
      <c r="K37" s="75" t="str">
        <f t="shared" si="17"/>
        <v xml:space="preserve"> </v>
      </c>
      <c r="L37" s="75" t="str">
        <f t="shared" si="17"/>
        <v>x</v>
      </c>
      <c r="M37" s="75" t="str">
        <f t="shared" si="17"/>
        <v>x</v>
      </c>
      <c r="N37" s="75" t="str">
        <f t="shared" si="17"/>
        <v xml:space="preserve"> </v>
      </c>
      <c r="O37" s="75" t="str">
        <f t="shared" si="17"/>
        <v xml:space="preserve"> </v>
      </c>
      <c r="P37" s="75" t="str">
        <f t="shared" si="17"/>
        <v xml:space="preserve"> </v>
      </c>
      <c r="Q37" s="75" t="str">
        <f t="shared" si="17"/>
        <v xml:space="preserve"> </v>
      </c>
      <c r="R37" s="75" t="str">
        <f t="shared" si="17"/>
        <v xml:space="preserve"> </v>
      </c>
      <c r="S37" s="75" t="str">
        <f t="shared" si="17"/>
        <v xml:space="preserve"> </v>
      </c>
      <c r="T37" s="75" t="str">
        <f t="shared" si="17"/>
        <v xml:space="preserve"> </v>
      </c>
      <c r="U37" s="75" t="str">
        <f t="shared" si="17"/>
        <v xml:space="preserve"> </v>
      </c>
      <c r="V37" s="75" t="str">
        <f t="shared" si="17"/>
        <v xml:space="preserve"> </v>
      </c>
      <c r="W37" s="75" t="str">
        <f t="shared" si="17"/>
        <v xml:space="preserve"> </v>
      </c>
      <c r="X37" s="75" t="str">
        <f t="shared" si="17"/>
        <v xml:space="preserve"> </v>
      </c>
      <c r="Y37" s="75" t="str">
        <f t="shared" si="18"/>
        <v xml:space="preserve"> </v>
      </c>
      <c r="Z37" s="75" t="str">
        <f t="shared" si="18"/>
        <v xml:space="preserve"> </v>
      </c>
      <c r="AA37" s="75" t="str">
        <f t="shared" si="18"/>
        <v xml:space="preserve"> </v>
      </c>
      <c r="AB37" s="75" t="str">
        <f t="shared" si="18"/>
        <v xml:space="preserve"> </v>
      </c>
      <c r="AC37" s="75" t="str">
        <f t="shared" si="18"/>
        <v xml:space="preserve"> </v>
      </c>
      <c r="AD37" s="75" t="str">
        <f t="shared" si="18"/>
        <v xml:space="preserve"> </v>
      </c>
      <c r="AE37" s="75" t="str">
        <f t="shared" si="18"/>
        <v xml:space="preserve"> </v>
      </c>
      <c r="AF37" s="75" t="str">
        <f t="shared" si="18"/>
        <v xml:space="preserve"> </v>
      </c>
      <c r="AG37" s="75" t="str">
        <f t="shared" si="18"/>
        <v xml:space="preserve"> </v>
      </c>
      <c r="AH37" s="75" t="str">
        <f t="shared" si="18"/>
        <v xml:space="preserve"> </v>
      </c>
      <c r="AI37" s="75" t="str">
        <f t="shared" si="18"/>
        <v xml:space="preserve"> </v>
      </c>
      <c r="AJ37" s="75" t="str">
        <f t="shared" si="18"/>
        <v xml:space="preserve"> </v>
      </c>
      <c r="AK37" s="75" t="str">
        <f t="shared" si="18"/>
        <v xml:space="preserve"> </v>
      </c>
      <c r="AL37" s="75" t="str">
        <f t="shared" si="18"/>
        <v xml:space="preserve"> </v>
      </c>
      <c r="AM37" s="75" t="str">
        <f t="shared" si="19"/>
        <v xml:space="preserve"> </v>
      </c>
      <c r="AN37" s="75" t="str">
        <f t="shared" si="19"/>
        <v xml:space="preserve"> </v>
      </c>
      <c r="AO37" s="75" t="str">
        <f t="shared" si="19"/>
        <v xml:space="preserve"> </v>
      </c>
      <c r="AP37" s="75" t="str">
        <f t="shared" si="19"/>
        <v xml:space="preserve"> </v>
      </c>
      <c r="AQ37" s="75" t="str">
        <f t="shared" si="19"/>
        <v xml:space="preserve"> </v>
      </c>
      <c r="AR37" s="75" t="str">
        <f t="shared" si="19"/>
        <v xml:space="preserve"> </v>
      </c>
      <c r="AS37" s="75" t="str">
        <f t="shared" si="19"/>
        <v xml:space="preserve"> </v>
      </c>
      <c r="AT37" s="75" t="str">
        <f t="shared" si="19"/>
        <v xml:space="preserve"> </v>
      </c>
      <c r="AU37" s="75" t="str">
        <f t="shared" si="19"/>
        <v xml:space="preserve"> </v>
      </c>
      <c r="AV37" s="75" t="str">
        <f t="shared" si="19"/>
        <v xml:space="preserve"> </v>
      </c>
      <c r="AW37" s="75" t="str">
        <f t="shared" si="19"/>
        <v xml:space="preserve"> </v>
      </c>
      <c r="AX37" s="75" t="str">
        <f t="shared" si="19"/>
        <v xml:space="preserve"> </v>
      </c>
      <c r="AY37" s="75" t="str">
        <f t="shared" si="19"/>
        <v xml:space="preserve"> </v>
      </c>
      <c r="AZ37" s="75" t="str">
        <f t="shared" si="19"/>
        <v xml:space="preserve"> </v>
      </c>
      <c r="BA37" s="75" t="str">
        <f t="shared" si="19"/>
        <v xml:space="preserve"> </v>
      </c>
      <c r="BB37" s="75" t="str">
        <f t="shared" si="19"/>
        <v xml:space="preserve"> </v>
      </c>
      <c r="BC37" s="75" t="str">
        <f t="shared" si="20"/>
        <v xml:space="preserve"> </v>
      </c>
      <c r="BD37" s="75" t="str">
        <f t="shared" si="20"/>
        <v xml:space="preserve"> </v>
      </c>
      <c r="BE37" s="75" t="str">
        <f t="shared" si="20"/>
        <v xml:space="preserve"> </v>
      </c>
      <c r="BF37" s="75" t="str">
        <f t="shared" si="20"/>
        <v xml:space="preserve"> </v>
      </c>
      <c r="BG37" s="75" t="str">
        <f t="shared" si="20"/>
        <v xml:space="preserve"> </v>
      </c>
      <c r="BH37" s="75" t="str">
        <f t="shared" si="20"/>
        <v xml:space="preserve"> </v>
      </c>
      <c r="BI37" s="75" t="str">
        <f t="shared" si="20"/>
        <v xml:space="preserve"> </v>
      </c>
      <c r="BJ37" s="75" t="str">
        <f t="shared" si="20"/>
        <v xml:space="preserve"> </v>
      </c>
      <c r="BK37" s="75" t="str">
        <f t="shared" si="20"/>
        <v xml:space="preserve"> </v>
      </c>
      <c r="BL37" s="75" t="str">
        <f t="shared" si="20"/>
        <v xml:space="preserve"> </v>
      </c>
      <c r="BM37" s="75" t="str">
        <f t="shared" si="20"/>
        <v xml:space="preserve"> </v>
      </c>
      <c r="BN37" s="75" t="str">
        <f t="shared" si="20"/>
        <v xml:space="preserve"> </v>
      </c>
      <c r="BO37" s="75" t="str">
        <f t="shared" si="20"/>
        <v xml:space="preserve"> </v>
      </c>
      <c r="BP37" s="75" t="str">
        <f t="shared" si="20"/>
        <v xml:space="preserve"> </v>
      </c>
      <c r="BQ37" s="75" t="str">
        <f t="shared" si="21"/>
        <v xml:space="preserve"> </v>
      </c>
      <c r="BR37" s="75" t="str">
        <f t="shared" si="21"/>
        <v xml:space="preserve"> </v>
      </c>
      <c r="BS37" s="75" t="str">
        <f t="shared" si="21"/>
        <v xml:space="preserve"> </v>
      </c>
      <c r="BT37" s="75" t="str">
        <f t="shared" si="21"/>
        <v xml:space="preserve"> </v>
      </c>
      <c r="BU37" s="75" t="str">
        <f t="shared" si="21"/>
        <v xml:space="preserve"> </v>
      </c>
      <c r="BV37" s="75" t="str">
        <f t="shared" si="21"/>
        <v xml:space="preserve"> </v>
      </c>
      <c r="BW37" s="75" t="str">
        <f t="shared" si="21"/>
        <v xml:space="preserve"> </v>
      </c>
      <c r="BX37" s="75" t="str">
        <f t="shared" si="21"/>
        <v xml:space="preserve"> </v>
      </c>
      <c r="BY37" s="75" t="str">
        <f t="shared" si="21"/>
        <v xml:space="preserve"> </v>
      </c>
      <c r="BZ37" s="75" t="str">
        <f t="shared" si="21"/>
        <v xml:space="preserve"> </v>
      </c>
      <c r="CA37" s="75" t="str">
        <f t="shared" si="21"/>
        <v xml:space="preserve"> </v>
      </c>
      <c r="CB37" s="75" t="str">
        <f t="shared" si="21"/>
        <v xml:space="preserve"> </v>
      </c>
      <c r="CC37" s="75" t="str">
        <f t="shared" si="21"/>
        <v xml:space="preserve"> </v>
      </c>
      <c r="CD37" s="75" t="str">
        <f t="shared" si="21"/>
        <v xml:space="preserve"> </v>
      </c>
      <c r="CE37" s="75" t="str">
        <f t="shared" si="21"/>
        <v xml:space="preserve"> </v>
      </c>
      <c r="CF37" s="75" t="str">
        <f t="shared" si="21"/>
        <v xml:space="preserve"> </v>
      </c>
      <c r="CG37" s="75" t="str">
        <f t="shared" si="14"/>
        <v xml:space="preserve"> </v>
      </c>
      <c r="CH37" s="75" t="str">
        <f t="shared" si="14"/>
        <v xml:space="preserve"> </v>
      </c>
      <c r="CI37" s="75" t="str">
        <f t="shared" si="14"/>
        <v xml:space="preserve"> </v>
      </c>
      <c r="CJ37" s="75" t="str">
        <f t="shared" si="14"/>
        <v xml:space="preserve"> </v>
      </c>
      <c r="CK37" s="75" t="str">
        <f t="shared" si="22"/>
        <v xml:space="preserve"> </v>
      </c>
      <c r="CL37" s="75" t="str">
        <f t="shared" si="22"/>
        <v xml:space="preserve"> </v>
      </c>
      <c r="CM37" s="75" t="str">
        <f t="shared" si="22"/>
        <v xml:space="preserve"> </v>
      </c>
      <c r="CN37" s="75" t="str">
        <f t="shared" si="22"/>
        <v xml:space="preserve"> </v>
      </c>
      <c r="CO37" s="75" t="str">
        <f t="shared" si="22"/>
        <v xml:space="preserve"> </v>
      </c>
      <c r="CP37" s="75" t="str">
        <f t="shared" si="22"/>
        <v xml:space="preserve"> </v>
      </c>
      <c r="CQ37" s="75" t="str">
        <f t="shared" si="22"/>
        <v xml:space="preserve"> </v>
      </c>
      <c r="CR37" s="75" t="str">
        <f t="shared" si="22"/>
        <v xml:space="preserve"> </v>
      </c>
      <c r="CS37" s="75" t="str">
        <f t="shared" si="22"/>
        <v xml:space="preserve"> </v>
      </c>
      <c r="CT37" s="75" t="str">
        <f t="shared" si="22"/>
        <v xml:space="preserve"> </v>
      </c>
      <c r="CU37" s="75" t="str">
        <f t="shared" si="22"/>
        <v xml:space="preserve"> </v>
      </c>
      <c r="CV37" s="75" t="str">
        <f t="shared" si="22"/>
        <v xml:space="preserve"> </v>
      </c>
      <c r="CW37" s="75" t="str">
        <f t="shared" si="22"/>
        <v xml:space="preserve"> </v>
      </c>
      <c r="CX37" s="75" t="str">
        <f t="shared" si="22"/>
        <v xml:space="preserve"> </v>
      </c>
      <c r="CY37" s="75" t="str">
        <f t="shared" si="23"/>
        <v xml:space="preserve"> </v>
      </c>
      <c r="CZ37" s="75" t="str">
        <f t="shared" si="23"/>
        <v xml:space="preserve"> </v>
      </c>
      <c r="DA37" s="75" t="str">
        <f t="shared" si="23"/>
        <v xml:space="preserve"> </v>
      </c>
      <c r="DB37" s="75" t="str">
        <f t="shared" si="23"/>
        <v xml:space="preserve"> </v>
      </c>
      <c r="DC37" s="75" t="str">
        <f t="shared" si="23"/>
        <v xml:space="preserve"> </v>
      </c>
      <c r="DD37" s="75" t="str">
        <f t="shared" si="23"/>
        <v xml:space="preserve"> </v>
      </c>
      <c r="DE37" s="75" t="str">
        <f t="shared" si="23"/>
        <v xml:space="preserve"> </v>
      </c>
      <c r="DF37" s="75" t="str">
        <f t="shared" si="23"/>
        <v xml:space="preserve"> </v>
      </c>
      <c r="DG37" s="75" t="str">
        <f t="shared" si="23"/>
        <v xml:space="preserve"> </v>
      </c>
      <c r="DH37" s="75" t="str">
        <f t="shared" si="23"/>
        <v xml:space="preserve"> </v>
      </c>
      <c r="DI37" s="76" t="str">
        <f t="shared" si="23"/>
        <v xml:space="preserve"> </v>
      </c>
    </row>
    <row r="38" spans="1:113" ht="18" x14ac:dyDescent="0.2">
      <c r="A38" s="80"/>
      <c r="B38" s="83">
        <f>Responsabilites!$A37</f>
        <v>29</v>
      </c>
      <c r="C38" s="71" t="str">
        <f>Responsabilites!$B37</f>
        <v>Définir l’arborescence détaillée du contenu</v>
      </c>
      <c r="D38" s="70">
        <f>IF(Responsabilites!AA37&gt;0,Responsabilites!AA37,IF(Responsabilites!AB37&gt;0,Responsabilites!AB37,Responsabilites!AC37))</f>
        <v>0</v>
      </c>
      <c r="E38" s="31">
        <v>40298.438437500001</v>
      </c>
      <c r="F38" s="31">
        <v>40329.438437500001</v>
      </c>
      <c r="G38" s="33">
        <f t="shared" si="24"/>
        <v>31</v>
      </c>
      <c r="H38" s="32">
        <v>0</v>
      </c>
      <c r="I38" s="75" t="str">
        <f t="shared" si="17"/>
        <v xml:space="preserve"> </v>
      </c>
      <c r="J38" s="75" t="str">
        <f t="shared" si="17"/>
        <v xml:space="preserve"> </v>
      </c>
      <c r="K38" s="75" t="str">
        <f t="shared" si="17"/>
        <v xml:space="preserve"> </v>
      </c>
      <c r="L38" s="75" t="str">
        <f t="shared" si="17"/>
        <v xml:space="preserve"> </v>
      </c>
      <c r="M38" s="75" t="str">
        <f t="shared" si="17"/>
        <v xml:space="preserve"> </v>
      </c>
      <c r="N38" s="75" t="str">
        <f t="shared" si="17"/>
        <v xml:space="preserve"> </v>
      </c>
      <c r="O38" s="75" t="str">
        <f t="shared" si="17"/>
        <v xml:space="preserve"> </v>
      </c>
      <c r="P38" s="75" t="str">
        <f t="shared" si="17"/>
        <v xml:space="preserve"> </v>
      </c>
      <c r="Q38" s="75" t="str">
        <f t="shared" si="17"/>
        <v xml:space="preserve"> </v>
      </c>
      <c r="R38" s="75" t="str">
        <f t="shared" si="17"/>
        <v xml:space="preserve"> </v>
      </c>
      <c r="S38" s="75" t="str">
        <f t="shared" si="17"/>
        <v xml:space="preserve"> </v>
      </c>
      <c r="T38" s="75" t="str">
        <f t="shared" si="17"/>
        <v xml:space="preserve"> </v>
      </c>
      <c r="U38" s="75" t="str">
        <f t="shared" si="17"/>
        <v xml:space="preserve"> </v>
      </c>
      <c r="V38" s="75" t="str">
        <f t="shared" si="17"/>
        <v xml:space="preserve"> </v>
      </c>
      <c r="W38" s="75" t="str">
        <f t="shared" si="17"/>
        <v xml:space="preserve"> </v>
      </c>
      <c r="X38" s="75" t="str">
        <f t="shared" si="17"/>
        <v xml:space="preserve"> </v>
      </c>
      <c r="Y38" s="75" t="str">
        <f t="shared" si="18"/>
        <v xml:space="preserve"> </v>
      </c>
      <c r="Z38" s="75" t="str">
        <f t="shared" si="18"/>
        <v>x</v>
      </c>
      <c r="AA38" s="75" t="str">
        <f t="shared" si="18"/>
        <v>x</v>
      </c>
      <c r="AB38" s="75" t="str">
        <f t="shared" si="18"/>
        <v>x</v>
      </c>
      <c r="AC38" s="75" t="str">
        <f t="shared" si="18"/>
        <v>x</v>
      </c>
      <c r="AD38" s="75" t="str">
        <f t="shared" si="18"/>
        <v>x</v>
      </c>
      <c r="AE38" s="75" t="str">
        <f t="shared" si="18"/>
        <v xml:space="preserve"> </v>
      </c>
      <c r="AF38" s="75" t="str">
        <f t="shared" si="18"/>
        <v xml:space="preserve"> </v>
      </c>
      <c r="AG38" s="75" t="str">
        <f t="shared" si="18"/>
        <v xml:space="preserve"> </v>
      </c>
      <c r="AH38" s="75" t="str">
        <f t="shared" si="18"/>
        <v xml:space="preserve"> </v>
      </c>
      <c r="AI38" s="75" t="str">
        <f t="shared" si="18"/>
        <v xml:space="preserve"> </v>
      </c>
      <c r="AJ38" s="75" t="str">
        <f t="shared" si="18"/>
        <v xml:space="preserve"> </v>
      </c>
      <c r="AK38" s="75" t="str">
        <f t="shared" si="18"/>
        <v xml:space="preserve"> </v>
      </c>
      <c r="AL38" s="75" t="str">
        <f t="shared" si="18"/>
        <v xml:space="preserve"> </v>
      </c>
      <c r="AM38" s="75" t="str">
        <f t="shared" si="18"/>
        <v xml:space="preserve"> </v>
      </c>
      <c r="AN38" s="75" t="str">
        <f t="shared" si="18"/>
        <v xml:space="preserve"> </v>
      </c>
      <c r="AO38" s="75" t="str">
        <f t="shared" si="19"/>
        <v xml:space="preserve"> </v>
      </c>
      <c r="AP38" s="75" t="str">
        <f t="shared" si="19"/>
        <v xml:space="preserve"> </v>
      </c>
      <c r="AQ38" s="75" t="str">
        <f t="shared" si="19"/>
        <v xml:space="preserve"> </v>
      </c>
      <c r="AR38" s="75" t="str">
        <f t="shared" si="19"/>
        <v xml:space="preserve"> </v>
      </c>
      <c r="AS38" s="75" t="str">
        <f t="shared" si="19"/>
        <v xml:space="preserve"> </v>
      </c>
      <c r="AT38" s="75" t="str">
        <f t="shared" si="19"/>
        <v xml:space="preserve"> </v>
      </c>
      <c r="AU38" s="75" t="str">
        <f t="shared" si="19"/>
        <v xml:space="preserve"> </v>
      </c>
      <c r="AV38" s="75" t="str">
        <f t="shared" si="19"/>
        <v xml:space="preserve"> </v>
      </c>
      <c r="AW38" s="75" t="str">
        <f t="shared" si="19"/>
        <v xml:space="preserve"> </v>
      </c>
      <c r="AX38" s="75" t="str">
        <f t="shared" si="19"/>
        <v xml:space="preserve"> </v>
      </c>
      <c r="AY38" s="75" t="str">
        <f t="shared" si="19"/>
        <v xml:space="preserve"> </v>
      </c>
      <c r="AZ38" s="75" t="str">
        <f t="shared" si="19"/>
        <v xml:space="preserve"> </v>
      </c>
      <c r="BA38" s="75" t="str">
        <f t="shared" si="19"/>
        <v xml:space="preserve"> </v>
      </c>
      <c r="BB38" s="75" t="str">
        <f t="shared" si="19"/>
        <v xml:space="preserve"> </v>
      </c>
      <c r="BC38" s="75" t="str">
        <f t="shared" si="20"/>
        <v xml:space="preserve"> </v>
      </c>
      <c r="BD38" s="75" t="str">
        <f t="shared" si="20"/>
        <v xml:space="preserve"> </v>
      </c>
      <c r="BE38" s="75" t="str">
        <f t="shared" si="20"/>
        <v xml:space="preserve"> </v>
      </c>
      <c r="BF38" s="75" t="str">
        <f t="shared" si="20"/>
        <v xml:space="preserve"> </v>
      </c>
      <c r="BG38" s="75" t="str">
        <f t="shared" si="20"/>
        <v xml:space="preserve"> </v>
      </c>
      <c r="BH38" s="75" t="str">
        <f t="shared" si="20"/>
        <v xml:space="preserve"> </v>
      </c>
      <c r="BI38" s="75" t="str">
        <f t="shared" si="20"/>
        <v xml:space="preserve"> </v>
      </c>
      <c r="BJ38" s="75" t="str">
        <f t="shared" si="20"/>
        <v xml:space="preserve"> </v>
      </c>
      <c r="BK38" s="75" t="str">
        <f t="shared" si="20"/>
        <v xml:space="preserve"> </v>
      </c>
      <c r="BL38" s="75" t="str">
        <f t="shared" si="20"/>
        <v xml:space="preserve"> </v>
      </c>
      <c r="BM38" s="75" t="str">
        <f t="shared" si="20"/>
        <v xml:space="preserve"> </v>
      </c>
      <c r="BN38" s="75" t="str">
        <f t="shared" si="20"/>
        <v xml:space="preserve"> </v>
      </c>
      <c r="BO38" s="75" t="str">
        <f t="shared" si="20"/>
        <v xml:space="preserve"> </v>
      </c>
      <c r="BP38" s="75" t="str">
        <f t="shared" si="20"/>
        <v xml:space="preserve"> </v>
      </c>
      <c r="BQ38" s="75" t="str">
        <f t="shared" si="21"/>
        <v xml:space="preserve"> </v>
      </c>
      <c r="BR38" s="75" t="str">
        <f t="shared" si="21"/>
        <v xml:space="preserve"> </v>
      </c>
      <c r="BS38" s="75" t="str">
        <f t="shared" si="21"/>
        <v xml:space="preserve"> </v>
      </c>
      <c r="BT38" s="75" t="str">
        <f t="shared" si="21"/>
        <v xml:space="preserve"> </v>
      </c>
      <c r="BU38" s="75" t="str">
        <f t="shared" si="21"/>
        <v xml:space="preserve"> </v>
      </c>
      <c r="BV38" s="75" t="str">
        <f t="shared" si="21"/>
        <v xml:space="preserve"> </v>
      </c>
      <c r="BW38" s="75" t="str">
        <f t="shared" si="21"/>
        <v xml:space="preserve"> </v>
      </c>
      <c r="BX38" s="75" t="str">
        <f t="shared" si="21"/>
        <v xml:space="preserve"> </v>
      </c>
      <c r="BY38" s="75" t="str">
        <f t="shared" si="21"/>
        <v xml:space="preserve"> </v>
      </c>
      <c r="BZ38" s="75" t="str">
        <f t="shared" si="21"/>
        <v xml:space="preserve"> </v>
      </c>
      <c r="CA38" s="75" t="str">
        <f t="shared" si="21"/>
        <v xml:space="preserve"> </v>
      </c>
      <c r="CB38" s="75" t="str">
        <f t="shared" si="21"/>
        <v xml:space="preserve"> </v>
      </c>
      <c r="CC38" s="75" t="str">
        <f t="shared" si="21"/>
        <v xml:space="preserve"> </v>
      </c>
      <c r="CD38" s="75" t="str">
        <f t="shared" si="21"/>
        <v xml:space="preserve"> </v>
      </c>
      <c r="CE38" s="75" t="str">
        <f t="shared" si="21"/>
        <v xml:space="preserve"> </v>
      </c>
      <c r="CF38" s="75" t="str">
        <f t="shared" si="21"/>
        <v xml:space="preserve"> </v>
      </c>
      <c r="CG38" s="75" t="str">
        <f t="shared" ref="CG38:CV54" si="25">IF(CG$7&lt;$E38," ",IF(CG$7&gt;$F38," ","x"))</f>
        <v xml:space="preserve"> </v>
      </c>
      <c r="CH38" s="75" t="str">
        <f t="shared" si="25"/>
        <v xml:space="preserve"> </v>
      </c>
      <c r="CI38" s="75" t="str">
        <f t="shared" si="25"/>
        <v xml:space="preserve"> </v>
      </c>
      <c r="CJ38" s="75" t="str">
        <f t="shared" si="25"/>
        <v xml:space="preserve"> </v>
      </c>
      <c r="CK38" s="75" t="str">
        <f t="shared" si="22"/>
        <v xml:space="preserve"> </v>
      </c>
      <c r="CL38" s="75" t="str">
        <f t="shared" si="22"/>
        <v xml:space="preserve"> </v>
      </c>
      <c r="CM38" s="75" t="str">
        <f t="shared" si="22"/>
        <v xml:space="preserve"> </v>
      </c>
      <c r="CN38" s="75" t="str">
        <f t="shared" si="22"/>
        <v xml:space="preserve"> </v>
      </c>
      <c r="CO38" s="75" t="str">
        <f t="shared" si="22"/>
        <v xml:space="preserve"> </v>
      </c>
      <c r="CP38" s="75" t="str">
        <f t="shared" si="22"/>
        <v xml:space="preserve"> </v>
      </c>
      <c r="CQ38" s="75" t="str">
        <f t="shared" si="22"/>
        <v xml:space="preserve"> </v>
      </c>
      <c r="CR38" s="75" t="str">
        <f t="shared" si="22"/>
        <v xml:space="preserve"> </v>
      </c>
      <c r="CS38" s="75" t="str">
        <f t="shared" si="22"/>
        <v xml:space="preserve"> </v>
      </c>
      <c r="CT38" s="75" t="str">
        <f t="shared" si="22"/>
        <v xml:space="preserve"> </v>
      </c>
      <c r="CU38" s="75" t="str">
        <f t="shared" si="22"/>
        <v xml:space="preserve"> </v>
      </c>
      <c r="CV38" s="75" t="str">
        <f t="shared" si="22"/>
        <v xml:space="preserve"> </v>
      </c>
      <c r="CW38" s="75" t="str">
        <f t="shared" si="22"/>
        <v xml:space="preserve"> </v>
      </c>
      <c r="CX38" s="75" t="str">
        <f t="shared" si="22"/>
        <v xml:space="preserve"> </v>
      </c>
      <c r="CY38" s="75" t="str">
        <f t="shared" si="23"/>
        <v xml:space="preserve"> </v>
      </c>
      <c r="CZ38" s="75" t="str">
        <f t="shared" si="23"/>
        <v xml:space="preserve"> </v>
      </c>
      <c r="DA38" s="75" t="str">
        <f t="shared" si="23"/>
        <v xml:space="preserve"> </v>
      </c>
      <c r="DB38" s="75" t="str">
        <f t="shared" si="23"/>
        <v xml:space="preserve"> </v>
      </c>
      <c r="DC38" s="75" t="str">
        <f t="shared" si="23"/>
        <v xml:space="preserve"> </v>
      </c>
      <c r="DD38" s="75" t="str">
        <f t="shared" si="23"/>
        <v xml:space="preserve"> </v>
      </c>
      <c r="DE38" s="75" t="str">
        <f t="shared" si="23"/>
        <v xml:space="preserve"> </v>
      </c>
      <c r="DF38" s="75" t="str">
        <f t="shared" si="23"/>
        <v xml:space="preserve"> </v>
      </c>
      <c r="DG38" s="75" t="str">
        <f t="shared" si="23"/>
        <v xml:space="preserve"> </v>
      </c>
      <c r="DH38" s="75" t="str">
        <f t="shared" si="23"/>
        <v xml:space="preserve"> </v>
      </c>
      <c r="DI38" s="76" t="str">
        <f t="shared" si="23"/>
        <v xml:space="preserve"> </v>
      </c>
    </row>
    <row r="39" spans="1:113" ht="18" x14ac:dyDescent="0.2">
      <c r="A39" s="80"/>
      <c r="B39" s="83">
        <f>Responsabilites!$A38</f>
        <v>30</v>
      </c>
      <c r="C39" s="71" t="str">
        <f>Responsabilites!$B38</f>
        <v>Choisir les solutions informatiques détaillées</v>
      </c>
      <c r="D39" s="70">
        <f>IF(Responsabilites!AA38&gt;0,Responsabilites!AA38,IF(Responsabilites!AB38&gt;0,Responsabilites!AB38,Responsabilites!AC38))</f>
        <v>0</v>
      </c>
      <c r="E39" s="31">
        <v>40298.438437500001</v>
      </c>
      <c r="F39" s="31">
        <v>40329.438437500001</v>
      </c>
      <c r="G39" s="33">
        <f t="shared" si="24"/>
        <v>31</v>
      </c>
      <c r="H39" s="32">
        <v>0</v>
      </c>
      <c r="I39" s="75" t="str">
        <f t="shared" si="17"/>
        <v xml:space="preserve"> </v>
      </c>
      <c r="J39" s="75" t="str">
        <f t="shared" si="17"/>
        <v xml:space="preserve"> </v>
      </c>
      <c r="K39" s="75" t="str">
        <f t="shared" si="17"/>
        <v xml:space="preserve"> </v>
      </c>
      <c r="L39" s="75" t="str">
        <f t="shared" si="17"/>
        <v xml:space="preserve"> </v>
      </c>
      <c r="M39" s="75" t="str">
        <f t="shared" si="17"/>
        <v xml:space="preserve"> </v>
      </c>
      <c r="N39" s="75" t="str">
        <f t="shared" si="17"/>
        <v xml:space="preserve"> </v>
      </c>
      <c r="O39" s="75" t="str">
        <f t="shared" si="17"/>
        <v xml:space="preserve"> </v>
      </c>
      <c r="P39" s="75" t="str">
        <f t="shared" si="17"/>
        <v xml:space="preserve"> </v>
      </c>
      <c r="Q39" s="75" t="str">
        <f t="shared" si="17"/>
        <v xml:space="preserve"> </v>
      </c>
      <c r="R39" s="75" t="str">
        <f t="shared" si="17"/>
        <v xml:space="preserve"> </v>
      </c>
      <c r="S39" s="75" t="str">
        <f t="shared" si="17"/>
        <v xml:space="preserve"> </v>
      </c>
      <c r="T39" s="75" t="str">
        <f t="shared" si="17"/>
        <v xml:space="preserve"> </v>
      </c>
      <c r="U39" s="75" t="str">
        <f t="shared" si="17"/>
        <v xml:space="preserve"> </v>
      </c>
      <c r="V39" s="75" t="str">
        <f t="shared" si="17"/>
        <v xml:space="preserve"> </v>
      </c>
      <c r="W39" s="75" t="str">
        <f t="shared" si="17"/>
        <v xml:space="preserve"> </v>
      </c>
      <c r="X39" s="75" t="str">
        <f t="shared" si="17"/>
        <v xml:space="preserve"> </v>
      </c>
      <c r="Y39" s="75" t="str">
        <f t="shared" si="18"/>
        <v xml:space="preserve"> </v>
      </c>
      <c r="Z39" s="75" t="str">
        <f t="shared" si="18"/>
        <v>x</v>
      </c>
      <c r="AA39" s="75" t="str">
        <f t="shared" si="18"/>
        <v>x</v>
      </c>
      <c r="AB39" s="75" t="str">
        <f t="shared" si="18"/>
        <v>x</v>
      </c>
      <c r="AC39" s="75" t="str">
        <f t="shared" si="18"/>
        <v>x</v>
      </c>
      <c r="AD39" s="75" t="str">
        <f t="shared" si="18"/>
        <v>x</v>
      </c>
      <c r="AE39" s="75" t="str">
        <f t="shared" si="18"/>
        <v xml:space="preserve"> </v>
      </c>
      <c r="AF39" s="75" t="str">
        <f t="shared" si="18"/>
        <v xml:space="preserve"> </v>
      </c>
      <c r="AG39" s="75" t="str">
        <f t="shared" si="18"/>
        <v xml:space="preserve"> </v>
      </c>
      <c r="AH39" s="75" t="str">
        <f t="shared" si="18"/>
        <v xml:space="preserve"> </v>
      </c>
      <c r="AI39" s="75" t="str">
        <f t="shared" si="18"/>
        <v xml:space="preserve"> </v>
      </c>
      <c r="AJ39" s="75" t="str">
        <f t="shared" si="18"/>
        <v xml:space="preserve"> </v>
      </c>
      <c r="AK39" s="75" t="str">
        <f t="shared" si="18"/>
        <v xml:space="preserve"> </v>
      </c>
      <c r="AL39" s="75" t="str">
        <f t="shared" si="18"/>
        <v xml:space="preserve"> </v>
      </c>
      <c r="AM39" s="75" t="str">
        <f t="shared" si="18"/>
        <v xml:space="preserve"> </v>
      </c>
      <c r="AN39" s="75" t="str">
        <f t="shared" si="18"/>
        <v xml:space="preserve"> </v>
      </c>
      <c r="AO39" s="75" t="str">
        <f t="shared" si="19"/>
        <v xml:space="preserve"> </v>
      </c>
      <c r="AP39" s="75" t="str">
        <f t="shared" si="19"/>
        <v xml:space="preserve"> </v>
      </c>
      <c r="AQ39" s="75" t="str">
        <f t="shared" si="19"/>
        <v xml:space="preserve"> </v>
      </c>
      <c r="AR39" s="75" t="str">
        <f t="shared" si="19"/>
        <v xml:space="preserve"> </v>
      </c>
      <c r="AS39" s="75" t="str">
        <f t="shared" si="19"/>
        <v xml:space="preserve"> </v>
      </c>
      <c r="AT39" s="75" t="str">
        <f t="shared" si="19"/>
        <v xml:space="preserve"> </v>
      </c>
      <c r="AU39" s="75" t="str">
        <f t="shared" si="19"/>
        <v xml:space="preserve"> </v>
      </c>
      <c r="AV39" s="75" t="str">
        <f t="shared" si="19"/>
        <v xml:space="preserve"> </v>
      </c>
      <c r="AW39" s="75" t="str">
        <f t="shared" si="19"/>
        <v xml:space="preserve"> </v>
      </c>
      <c r="AX39" s="75" t="str">
        <f t="shared" si="19"/>
        <v xml:space="preserve"> </v>
      </c>
      <c r="AY39" s="75" t="str">
        <f t="shared" si="19"/>
        <v xml:space="preserve"> </v>
      </c>
      <c r="AZ39" s="75" t="str">
        <f t="shared" si="19"/>
        <v xml:space="preserve"> </v>
      </c>
      <c r="BA39" s="75" t="str">
        <f t="shared" si="19"/>
        <v xml:space="preserve"> </v>
      </c>
      <c r="BB39" s="75" t="str">
        <f t="shared" si="19"/>
        <v xml:space="preserve"> </v>
      </c>
      <c r="BC39" s="75" t="str">
        <f t="shared" si="20"/>
        <v xml:space="preserve"> </v>
      </c>
      <c r="BD39" s="75" t="str">
        <f t="shared" si="20"/>
        <v xml:space="preserve"> </v>
      </c>
      <c r="BE39" s="75" t="str">
        <f t="shared" si="20"/>
        <v xml:space="preserve"> </v>
      </c>
      <c r="BF39" s="75" t="str">
        <f t="shared" si="20"/>
        <v xml:space="preserve"> </v>
      </c>
      <c r="BG39" s="75" t="str">
        <f t="shared" si="20"/>
        <v xml:space="preserve"> </v>
      </c>
      <c r="BH39" s="75" t="str">
        <f t="shared" si="20"/>
        <v xml:space="preserve"> </v>
      </c>
      <c r="BI39" s="75" t="str">
        <f t="shared" si="20"/>
        <v xml:space="preserve"> </v>
      </c>
      <c r="BJ39" s="75" t="str">
        <f t="shared" si="20"/>
        <v xml:space="preserve"> </v>
      </c>
      <c r="BK39" s="75" t="str">
        <f t="shared" si="20"/>
        <v xml:space="preserve"> </v>
      </c>
      <c r="BL39" s="75" t="str">
        <f t="shared" si="20"/>
        <v xml:space="preserve"> </v>
      </c>
      <c r="BM39" s="75" t="str">
        <f t="shared" si="20"/>
        <v xml:space="preserve"> </v>
      </c>
      <c r="BN39" s="75" t="str">
        <f t="shared" si="20"/>
        <v xml:space="preserve"> </v>
      </c>
      <c r="BO39" s="75" t="str">
        <f t="shared" si="20"/>
        <v xml:space="preserve"> </v>
      </c>
      <c r="BP39" s="75" t="str">
        <f t="shared" si="20"/>
        <v xml:space="preserve"> </v>
      </c>
      <c r="BQ39" s="75" t="str">
        <f t="shared" si="21"/>
        <v xml:space="preserve"> </v>
      </c>
      <c r="BR39" s="75" t="str">
        <f t="shared" si="21"/>
        <v xml:space="preserve"> </v>
      </c>
      <c r="BS39" s="75" t="str">
        <f t="shared" si="21"/>
        <v xml:space="preserve"> </v>
      </c>
      <c r="BT39" s="75" t="str">
        <f t="shared" si="21"/>
        <v xml:space="preserve"> </v>
      </c>
      <c r="BU39" s="75" t="str">
        <f t="shared" si="21"/>
        <v xml:space="preserve"> </v>
      </c>
      <c r="BV39" s="75" t="str">
        <f t="shared" si="21"/>
        <v xml:space="preserve"> </v>
      </c>
      <c r="BW39" s="75" t="str">
        <f t="shared" si="21"/>
        <v xml:space="preserve"> </v>
      </c>
      <c r="BX39" s="75" t="str">
        <f t="shared" si="21"/>
        <v xml:space="preserve"> </v>
      </c>
      <c r="BY39" s="75" t="str">
        <f t="shared" si="21"/>
        <v xml:space="preserve"> </v>
      </c>
      <c r="BZ39" s="75" t="str">
        <f t="shared" si="21"/>
        <v xml:space="preserve"> </v>
      </c>
      <c r="CA39" s="75" t="str">
        <f t="shared" si="21"/>
        <v xml:space="preserve"> </v>
      </c>
      <c r="CB39" s="75" t="str">
        <f t="shared" si="21"/>
        <v xml:space="preserve"> </v>
      </c>
      <c r="CC39" s="75" t="str">
        <f t="shared" si="21"/>
        <v xml:space="preserve"> </v>
      </c>
      <c r="CD39" s="75" t="str">
        <f t="shared" si="21"/>
        <v xml:space="preserve"> </v>
      </c>
      <c r="CE39" s="75" t="str">
        <f t="shared" si="21"/>
        <v xml:space="preserve"> </v>
      </c>
      <c r="CF39" s="75" t="str">
        <f t="shared" si="21"/>
        <v xml:space="preserve"> </v>
      </c>
      <c r="CG39" s="75" t="str">
        <f t="shared" si="25"/>
        <v xml:space="preserve"> </v>
      </c>
      <c r="CH39" s="75" t="str">
        <f t="shared" si="25"/>
        <v xml:space="preserve"> </v>
      </c>
      <c r="CI39" s="75" t="str">
        <f t="shared" si="25"/>
        <v xml:space="preserve"> </v>
      </c>
      <c r="CJ39" s="75" t="str">
        <f t="shared" si="25"/>
        <v xml:space="preserve"> </v>
      </c>
      <c r="CK39" s="75" t="str">
        <f t="shared" si="22"/>
        <v xml:space="preserve"> </v>
      </c>
      <c r="CL39" s="75" t="str">
        <f t="shared" si="22"/>
        <v xml:space="preserve"> </v>
      </c>
      <c r="CM39" s="75" t="str">
        <f t="shared" si="22"/>
        <v xml:space="preserve"> </v>
      </c>
      <c r="CN39" s="75" t="str">
        <f t="shared" si="22"/>
        <v xml:space="preserve"> </v>
      </c>
      <c r="CO39" s="75" t="str">
        <f t="shared" si="22"/>
        <v xml:space="preserve"> </v>
      </c>
      <c r="CP39" s="75" t="str">
        <f t="shared" si="22"/>
        <v xml:space="preserve"> </v>
      </c>
      <c r="CQ39" s="75" t="str">
        <f t="shared" si="22"/>
        <v xml:space="preserve"> </v>
      </c>
      <c r="CR39" s="75" t="str">
        <f t="shared" si="22"/>
        <v xml:space="preserve"> </v>
      </c>
      <c r="CS39" s="75" t="str">
        <f t="shared" si="22"/>
        <v xml:space="preserve"> </v>
      </c>
      <c r="CT39" s="75" t="str">
        <f t="shared" si="22"/>
        <v xml:space="preserve"> </v>
      </c>
      <c r="CU39" s="75" t="str">
        <f t="shared" si="22"/>
        <v xml:space="preserve"> </v>
      </c>
      <c r="CV39" s="75" t="str">
        <f t="shared" si="22"/>
        <v xml:space="preserve"> </v>
      </c>
      <c r="CW39" s="75" t="str">
        <f t="shared" si="22"/>
        <v xml:space="preserve"> </v>
      </c>
      <c r="CX39" s="75" t="str">
        <f t="shared" si="22"/>
        <v xml:space="preserve"> </v>
      </c>
      <c r="CY39" s="75" t="str">
        <f t="shared" si="23"/>
        <v xml:space="preserve"> </v>
      </c>
      <c r="CZ39" s="75" t="str">
        <f t="shared" si="23"/>
        <v xml:space="preserve"> </v>
      </c>
      <c r="DA39" s="75" t="str">
        <f t="shared" si="23"/>
        <v xml:space="preserve"> </v>
      </c>
      <c r="DB39" s="75" t="str">
        <f t="shared" si="23"/>
        <v xml:space="preserve"> </v>
      </c>
      <c r="DC39" s="75" t="str">
        <f t="shared" si="23"/>
        <v xml:space="preserve"> </v>
      </c>
      <c r="DD39" s="75" t="str">
        <f t="shared" si="23"/>
        <v xml:space="preserve"> </v>
      </c>
      <c r="DE39" s="75" t="str">
        <f t="shared" si="23"/>
        <v xml:space="preserve"> </v>
      </c>
      <c r="DF39" s="75" t="str">
        <f t="shared" si="23"/>
        <v xml:space="preserve"> </v>
      </c>
      <c r="DG39" s="75" t="str">
        <f t="shared" si="23"/>
        <v xml:space="preserve"> </v>
      </c>
      <c r="DH39" s="75" t="str">
        <f t="shared" si="23"/>
        <v xml:space="preserve"> </v>
      </c>
      <c r="DI39" s="76" t="str">
        <f t="shared" si="23"/>
        <v xml:space="preserve"> </v>
      </c>
    </row>
    <row r="40" spans="1:113" ht="18" x14ac:dyDescent="0.2">
      <c r="A40" s="80"/>
      <c r="B40" s="83">
        <f>Responsabilites!$A39</f>
        <v>31</v>
      </c>
      <c r="C40" s="71" t="str">
        <f>Responsabilites!$B39</f>
        <v>Choisir les solutions audiovisuelles</v>
      </c>
      <c r="D40" s="70">
        <f>IF(Responsabilites!AA39&gt;0,Responsabilites!AA39,IF(Responsabilites!AB39&gt;0,Responsabilites!AB39,Responsabilites!AC39))</f>
        <v>0</v>
      </c>
      <c r="E40" s="31">
        <v>40298.438437500001</v>
      </c>
      <c r="F40" s="31">
        <v>40313.438437500001</v>
      </c>
      <c r="G40" s="33">
        <f t="shared" si="24"/>
        <v>15</v>
      </c>
      <c r="H40" s="32">
        <v>0</v>
      </c>
      <c r="I40" s="75" t="str">
        <f t="shared" ref="I40:X55" si="26">IF(I$7&lt;$E40," ",IF(I$7&gt;$F40," ","x"))</f>
        <v xml:space="preserve"> </v>
      </c>
      <c r="J40" s="75" t="str">
        <f t="shared" si="26"/>
        <v xml:space="preserve"> </v>
      </c>
      <c r="K40" s="75" t="str">
        <f t="shared" si="26"/>
        <v xml:space="preserve"> </v>
      </c>
      <c r="L40" s="75" t="str">
        <f t="shared" si="26"/>
        <v xml:space="preserve"> </v>
      </c>
      <c r="M40" s="75" t="str">
        <f t="shared" si="26"/>
        <v xml:space="preserve"> </v>
      </c>
      <c r="N40" s="75" t="str">
        <f t="shared" si="26"/>
        <v xml:space="preserve"> </v>
      </c>
      <c r="O40" s="75" t="str">
        <f t="shared" si="26"/>
        <v xml:space="preserve"> </v>
      </c>
      <c r="P40" s="75" t="str">
        <f t="shared" si="26"/>
        <v xml:space="preserve"> </v>
      </c>
      <c r="Q40" s="75" t="str">
        <f t="shared" si="26"/>
        <v xml:space="preserve"> </v>
      </c>
      <c r="R40" s="75" t="str">
        <f t="shared" si="26"/>
        <v xml:space="preserve"> </v>
      </c>
      <c r="S40" s="75" t="str">
        <f t="shared" si="26"/>
        <v xml:space="preserve"> </v>
      </c>
      <c r="T40" s="75" t="str">
        <f t="shared" si="26"/>
        <v xml:space="preserve"> </v>
      </c>
      <c r="U40" s="75" t="str">
        <f t="shared" si="26"/>
        <v xml:space="preserve"> </v>
      </c>
      <c r="V40" s="75" t="str">
        <f t="shared" si="26"/>
        <v xml:space="preserve"> </v>
      </c>
      <c r="W40" s="75" t="str">
        <f t="shared" si="26"/>
        <v xml:space="preserve"> </v>
      </c>
      <c r="X40" s="75" t="str">
        <f t="shared" si="26"/>
        <v xml:space="preserve"> </v>
      </c>
      <c r="Y40" s="75" t="str">
        <f t="shared" ref="Y40:AN55" si="27">IF(Y$7&lt;$E40," ",IF(Y$7&gt;$F40," ","x"))</f>
        <v xml:space="preserve"> </v>
      </c>
      <c r="Z40" s="75" t="str">
        <f t="shared" si="27"/>
        <v>x</v>
      </c>
      <c r="AA40" s="75" t="str">
        <f t="shared" si="27"/>
        <v>x</v>
      </c>
      <c r="AB40" s="75" t="str">
        <f t="shared" si="27"/>
        <v>x</v>
      </c>
      <c r="AC40" s="75" t="str">
        <f t="shared" si="27"/>
        <v xml:space="preserve"> </v>
      </c>
      <c r="AD40" s="75" t="str">
        <f t="shared" si="27"/>
        <v xml:space="preserve"> </v>
      </c>
      <c r="AE40" s="75" t="str">
        <f t="shared" si="27"/>
        <v xml:space="preserve"> </v>
      </c>
      <c r="AF40" s="75" t="str">
        <f t="shared" si="27"/>
        <v xml:space="preserve"> </v>
      </c>
      <c r="AG40" s="75" t="str">
        <f t="shared" si="27"/>
        <v xml:space="preserve"> </v>
      </c>
      <c r="AH40" s="75" t="str">
        <f t="shared" si="27"/>
        <v xml:space="preserve"> </v>
      </c>
      <c r="AI40" s="75" t="str">
        <f t="shared" si="27"/>
        <v xml:space="preserve"> </v>
      </c>
      <c r="AJ40" s="75" t="str">
        <f t="shared" si="27"/>
        <v xml:space="preserve"> </v>
      </c>
      <c r="AK40" s="75" t="str">
        <f t="shared" si="27"/>
        <v xml:space="preserve"> </v>
      </c>
      <c r="AL40" s="75" t="str">
        <f t="shared" si="27"/>
        <v xml:space="preserve"> </v>
      </c>
      <c r="AM40" s="75" t="str">
        <f t="shared" si="27"/>
        <v xml:space="preserve"> </v>
      </c>
      <c r="AN40" s="75" t="str">
        <f t="shared" si="27"/>
        <v xml:space="preserve"> </v>
      </c>
      <c r="AO40" s="75" t="str">
        <f t="shared" ref="AO40:BD55" si="28">IF(AO$7&lt;$E40," ",IF(AO$7&gt;$F40," ","x"))</f>
        <v xml:space="preserve"> </v>
      </c>
      <c r="AP40" s="75" t="str">
        <f t="shared" si="28"/>
        <v xml:space="preserve"> </v>
      </c>
      <c r="AQ40" s="75" t="str">
        <f t="shared" si="28"/>
        <v xml:space="preserve"> </v>
      </c>
      <c r="AR40" s="75" t="str">
        <f t="shared" si="28"/>
        <v xml:space="preserve"> </v>
      </c>
      <c r="AS40" s="75" t="str">
        <f t="shared" si="28"/>
        <v xml:space="preserve"> </v>
      </c>
      <c r="AT40" s="75" t="str">
        <f t="shared" si="28"/>
        <v xml:space="preserve"> </v>
      </c>
      <c r="AU40" s="75" t="str">
        <f t="shared" si="28"/>
        <v xml:space="preserve"> </v>
      </c>
      <c r="AV40" s="75" t="str">
        <f t="shared" si="28"/>
        <v xml:space="preserve"> </v>
      </c>
      <c r="AW40" s="75" t="str">
        <f t="shared" si="28"/>
        <v xml:space="preserve"> </v>
      </c>
      <c r="AX40" s="75" t="str">
        <f t="shared" si="28"/>
        <v xml:space="preserve"> </v>
      </c>
      <c r="AY40" s="75" t="str">
        <f t="shared" si="28"/>
        <v xml:space="preserve"> </v>
      </c>
      <c r="AZ40" s="75" t="str">
        <f t="shared" si="28"/>
        <v xml:space="preserve"> </v>
      </c>
      <c r="BA40" s="75" t="str">
        <f t="shared" si="28"/>
        <v xml:space="preserve"> </v>
      </c>
      <c r="BB40" s="75" t="str">
        <f t="shared" si="28"/>
        <v xml:space="preserve"> </v>
      </c>
      <c r="BC40" s="75" t="str">
        <f t="shared" si="28"/>
        <v xml:space="preserve"> </v>
      </c>
      <c r="BD40" s="75" t="str">
        <f t="shared" si="28"/>
        <v xml:space="preserve"> </v>
      </c>
      <c r="BE40" s="75" t="str">
        <f t="shared" ref="BE40:BT55" si="29">IF(BE$7&lt;$E40," ",IF(BE$7&gt;$F40," ","x"))</f>
        <v xml:space="preserve"> </v>
      </c>
      <c r="BF40" s="75" t="str">
        <f t="shared" si="29"/>
        <v xml:space="preserve"> </v>
      </c>
      <c r="BG40" s="75" t="str">
        <f t="shared" si="29"/>
        <v xml:space="preserve"> </v>
      </c>
      <c r="BH40" s="75" t="str">
        <f t="shared" si="29"/>
        <v xml:space="preserve"> </v>
      </c>
      <c r="BI40" s="75" t="str">
        <f t="shared" si="29"/>
        <v xml:space="preserve"> </v>
      </c>
      <c r="BJ40" s="75" t="str">
        <f t="shared" si="29"/>
        <v xml:space="preserve"> </v>
      </c>
      <c r="BK40" s="75" t="str">
        <f t="shared" si="29"/>
        <v xml:space="preserve"> </v>
      </c>
      <c r="BL40" s="75" t="str">
        <f t="shared" si="29"/>
        <v xml:space="preserve"> </v>
      </c>
      <c r="BM40" s="75" t="str">
        <f t="shared" si="29"/>
        <v xml:space="preserve"> </v>
      </c>
      <c r="BN40" s="75" t="str">
        <f t="shared" si="29"/>
        <v xml:space="preserve"> </v>
      </c>
      <c r="BO40" s="75" t="str">
        <f t="shared" si="29"/>
        <v xml:space="preserve"> </v>
      </c>
      <c r="BP40" s="75" t="str">
        <f t="shared" si="29"/>
        <v xml:space="preserve"> </v>
      </c>
      <c r="BQ40" s="75" t="str">
        <f t="shared" si="29"/>
        <v xml:space="preserve"> </v>
      </c>
      <c r="BR40" s="75" t="str">
        <f t="shared" si="29"/>
        <v xml:space="preserve"> </v>
      </c>
      <c r="BS40" s="75" t="str">
        <f t="shared" si="29"/>
        <v xml:space="preserve"> </v>
      </c>
      <c r="BT40" s="75" t="str">
        <f t="shared" si="29"/>
        <v xml:space="preserve"> </v>
      </c>
      <c r="BU40" s="75" t="str">
        <f t="shared" ref="BU40:CJ55" si="30">IF(BU$7&lt;$E40," ",IF(BU$7&gt;$F40," ","x"))</f>
        <v xml:space="preserve"> </v>
      </c>
      <c r="BV40" s="75" t="str">
        <f t="shared" si="30"/>
        <v xml:space="preserve"> </v>
      </c>
      <c r="BW40" s="75" t="str">
        <f t="shared" si="30"/>
        <v xml:space="preserve"> </v>
      </c>
      <c r="BX40" s="75" t="str">
        <f t="shared" si="30"/>
        <v xml:space="preserve"> </v>
      </c>
      <c r="BY40" s="75" t="str">
        <f t="shared" si="30"/>
        <v xml:space="preserve"> </v>
      </c>
      <c r="BZ40" s="75" t="str">
        <f t="shared" si="30"/>
        <v xml:space="preserve"> </v>
      </c>
      <c r="CA40" s="75" t="str">
        <f t="shared" si="30"/>
        <v xml:space="preserve"> </v>
      </c>
      <c r="CB40" s="75" t="str">
        <f t="shared" si="30"/>
        <v xml:space="preserve"> </v>
      </c>
      <c r="CC40" s="75" t="str">
        <f t="shared" si="30"/>
        <v xml:space="preserve"> </v>
      </c>
      <c r="CD40" s="75" t="str">
        <f t="shared" si="30"/>
        <v xml:space="preserve"> </v>
      </c>
      <c r="CE40" s="75" t="str">
        <f t="shared" si="30"/>
        <v xml:space="preserve"> </v>
      </c>
      <c r="CF40" s="75" t="str">
        <f t="shared" si="30"/>
        <v xml:space="preserve"> </v>
      </c>
      <c r="CG40" s="75" t="str">
        <f t="shared" si="30"/>
        <v xml:space="preserve"> </v>
      </c>
      <c r="CH40" s="75" t="str">
        <f t="shared" si="30"/>
        <v xml:space="preserve"> </v>
      </c>
      <c r="CI40" s="75" t="str">
        <f t="shared" si="25"/>
        <v xml:space="preserve"> </v>
      </c>
      <c r="CJ40" s="75" t="str">
        <f t="shared" si="25"/>
        <v xml:space="preserve"> </v>
      </c>
      <c r="CK40" s="75" t="str">
        <f t="shared" si="25"/>
        <v xml:space="preserve"> </v>
      </c>
      <c r="CL40" s="75" t="str">
        <f t="shared" si="25"/>
        <v xml:space="preserve"> </v>
      </c>
      <c r="CM40" s="75" t="str">
        <f t="shared" si="25"/>
        <v xml:space="preserve"> </v>
      </c>
      <c r="CN40" s="75" t="str">
        <f t="shared" si="25"/>
        <v xml:space="preserve"> </v>
      </c>
      <c r="CO40" s="75" t="str">
        <f t="shared" si="25"/>
        <v xml:space="preserve"> </v>
      </c>
      <c r="CP40" s="75" t="str">
        <f t="shared" si="25"/>
        <v xml:space="preserve"> </v>
      </c>
      <c r="CQ40" s="75" t="str">
        <f t="shared" si="25"/>
        <v xml:space="preserve"> </v>
      </c>
      <c r="CR40" s="75" t="str">
        <f t="shared" si="25"/>
        <v xml:space="preserve"> </v>
      </c>
      <c r="CS40" s="75" t="str">
        <f t="shared" si="25"/>
        <v xml:space="preserve"> </v>
      </c>
      <c r="CT40" s="75" t="str">
        <f t="shared" si="25"/>
        <v xml:space="preserve"> </v>
      </c>
      <c r="CU40" s="75" t="str">
        <f t="shared" si="25"/>
        <v xml:space="preserve"> </v>
      </c>
      <c r="CV40" s="75" t="str">
        <f t="shared" si="25"/>
        <v xml:space="preserve"> </v>
      </c>
      <c r="CW40" s="75" t="str">
        <f t="shared" ref="CW40:DI55" si="31">IF(CW$7&lt;$E40," ",IF(CW$7&gt;$F40," ","x"))</f>
        <v xml:space="preserve"> </v>
      </c>
      <c r="CX40" s="75" t="str">
        <f t="shared" si="31"/>
        <v xml:space="preserve"> </v>
      </c>
      <c r="CY40" s="75" t="str">
        <f t="shared" si="31"/>
        <v xml:space="preserve"> </v>
      </c>
      <c r="CZ40" s="75" t="str">
        <f t="shared" si="31"/>
        <v xml:space="preserve"> </v>
      </c>
      <c r="DA40" s="75" t="str">
        <f t="shared" si="31"/>
        <v xml:space="preserve"> </v>
      </c>
      <c r="DB40" s="75" t="str">
        <f t="shared" si="31"/>
        <v xml:space="preserve"> </v>
      </c>
      <c r="DC40" s="75" t="str">
        <f t="shared" si="31"/>
        <v xml:space="preserve"> </v>
      </c>
      <c r="DD40" s="75" t="str">
        <f t="shared" si="31"/>
        <v xml:space="preserve"> </v>
      </c>
      <c r="DE40" s="75" t="str">
        <f t="shared" si="23"/>
        <v xml:space="preserve"> </v>
      </c>
      <c r="DF40" s="75" t="str">
        <f t="shared" si="23"/>
        <v xml:space="preserve"> </v>
      </c>
      <c r="DG40" s="75" t="str">
        <f t="shared" si="23"/>
        <v xml:space="preserve"> </v>
      </c>
      <c r="DH40" s="75" t="str">
        <f t="shared" si="23"/>
        <v xml:space="preserve"> </v>
      </c>
      <c r="DI40" s="76" t="str">
        <f t="shared" si="23"/>
        <v xml:space="preserve"> </v>
      </c>
    </row>
    <row r="41" spans="1:113" ht="18" x14ac:dyDescent="0.2">
      <c r="A41" s="80"/>
      <c r="B41" s="83">
        <f>Responsabilites!$A40</f>
        <v>32</v>
      </c>
      <c r="C41" s="71" t="str">
        <f>Responsabilites!$B40</f>
        <v>Concevoir le design visuel et la charte graphique</v>
      </c>
      <c r="D41" s="70">
        <f>IF(Responsabilites!AA40&gt;0,Responsabilites!AA40,IF(Responsabilites!AB40&gt;0,Responsabilites!AB40,Responsabilites!AC40))</f>
        <v>0</v>
      </c>
      <c r="E41" s="31">
        <v>40298.438437500001</v>
      </c>
      <c r="F41" s="31">
        <v>40329.438437500001</v>
      </c>
      <c r="G41" s="33">
        <f t="shared" si="24"/>
        <v>31</v>
      </c>
      <c r="H41" s="32">
        <v>0</v>
      </c>
      <c r="I41" s="75" t="str">
        <f t="shared" si="26"/>
        <v xml:space="preserve"> </v>
      </c>
      <c r="J41" s="75" t="str">
        <f t="shared" si="26"/>
        <v xml:space="preserve"> </v>
      </c>
      <c r="K41" s="75" t="str">
        <f t="shared" si="26"/>
        <v xml:space="preserve"> </v>
      </c>
      <c r="L41" s="75" t="str">
        <f t="shared" si="26"/>
        <v xml:space="preserve"> </v>
      </c>
      <c r="M41" s="75" t="str">
        <f t="shared" si="26"/>
        <v xml:space="preserve"> </v>
      </c>
      <c r="N41" s="75" t="str">
        <f t="shared" si="26"/>
        <v xml:space="preserve"> </v>
      </c>
      <c r="O41" s="75" t="str">
        <f t="shared" si="26"/>
        <v xml:space="preserve"> </v>
      </c>
      <c r="P41" s="75" t="str">
        <f t="shared" si="26"/>
        <v xml:space="preserve"> </v>
      </c>
      <c r="Q41" s="75" t="str">
        <f t="shared" si="26"/>
        <v xml:space="preserve"> </v>
      </c>
      <c r="R41" s="75" t="str">
        <f t="shared" si="26"/>
        <v xml:space="preserve"> </v>
      </c>
      <c r="S41" s="75" t="str">
        <f t="shared" si="26"/>
        <v xml:space="preserve"> </v>
      </c>
      <c r="T41" s="75" t="str">
        <f t="shared" si="26"/>
        <v xml:space="preserve"> </v>
      </c>
      <c r="U41" s="75" t="str">
        <f t="shared" si="26"/>
        <v xml:space="preserve"> </v>
      </c>
      <c r="V41" s="75" t="str">
        <f t="shared" si="26"/>
        <v xml:space="preserve"> </v>
      </c>
      <c r="W41" s="75" t="str">
        <f t="shared" si="26"/>
        <v xml:space="preserve"> </v>
      </c>
      <c r="X41" s="75" t="str">
        <f t="shared" si="26"/>
        <v xml:space="preserve"> </v>
      </c>
      <c r="Y41" s="75" t="str">
        <f t="shared" si="27"/>
        <v xml:space="preserve"> </v>
      </c>
      <c r="Z41" s="75" t="str">
        <f t="shared" si="27"/>
        <v>x</v>
      </c>
      <c r="AA41" s="75" t="str">
        <f t="shared" si="27"/>
        <v>x</v>
      </c>
      <c r="AB41" s="75" t="str">
        <f t="shared" si="27"/>
        <v>x</v>
      </c>
      <c r="AC41" s="75" t="str">
        <f t="shared" si="27"/>
        <v>x</v>
      </c>
      <c r="AD41" s="75" t="str">
        <f t="shared" si="27"/>
        <v>x</v>
      </c>
      <c r="AE41" s="75" t="str">
        <f t="shared" si="27"/>
        <v xml:space="preserve"> </v>
      </c>
      <c r="AF41" s="75" t="str">
        <f t="shared" si="27"/>
        <v xml:space="preserve"> </v>
      </c>
      <c r="AG41" s="75" t="str">
        <f t="shared" si="27"/>
        <v xml:space="preserve"> </v>
      </c>
      <c r="AH41" s="75" t="str">
        <f t="shared" si="27"/>
        <v xml:space="preserve"> </v>
      </c>
      <c r="AI41" s="75" t="str">
        <f t="shared" si="27"/>
        <v xml:space="preserve"> </v>
      </c>
      <c r="AJ41" s="75" t="str">
        <f t="shared" si="27"/>
        <v xml:space="preserve"> </v>
      </c>
      <c r="AK41" s="75" t="str">
        <f t="shared" si="27"/>
        <v xml:space="preserve"> </v>
      </c>
      <c r="AL41" s="75" t="str">
        <f t="shared" si="27"/>
        <v xml:space="preserve"> </v>
      </c>
      <c r="AM41" s="75" t="str">
        <f t="shared" si="27"/>
        <v xml:space="preserve"> </v>
      </c>
      <c r="AN41" s="75" t="str">
        <f t="shared" si="27"/>
        <v xml:space="preserve"> </v>
      </c>
      <c r="AO41" s="75" t="str">
        <f t="shared" si="28"/>
        <v xml:space="preserve"> </v>
      </c>
      <c r="AP41" s="75" t="str">
        <f t="shared" si="28"/>
        <v xml:space="preserve"> </v>
      </c>
      <c r="AQ41" s="75" t="str">
        <f t="shared" si="28"/>
        <v xml:space="preserve"> </v>
      </c>
      <c r="AR41" s="75" t="str">
        <f t="shared" si="28"/>
        <v xml:space="preserve"> </v>
      </c>
      <c r="AS41" s="75" t="str">
        <f t="shared" si="28"/>
        <v xml:space="preserve"> </v>
      </c>
      <c r="AT41" s="75" t="str">
        <f t="shared" si="28"/>
        <v xml:space="preserve"> </v>
      </c>
      <c r="AU41" s="75" t="str">
        <f t="shared" si="28"/>
        <v xml:space="preserve"> </v>
      </c>
      <c r="AV41" s="75" t="str">
        <f t="shared" si="28"/>
        <v xml:space="preserve"> </v>
      </c>
      <c r="AW41" s="75" t="str">
        <f t="shared" si="28"/>
        <v xml:space="preserve"> </v>
      </c>
      <c r="AX41" s="75" t="str">
        <f t="shared" si="28"/>
        <v xml:space="preserve"> </v>
      </c>
      <c r="AY41" s="75" t="str">
        <f t="shared" si="28"/>
        <v xml:space="preserve"> </v>
      </c>
      <c r="AZ41" s="75" t="str">
        <f t="shared" si="28"/>
        <v xml:space="preserve"> </v>
      </c>
      <c r="BA41" s="75" t="str">
        <f t="shared" si="28"/>
        <v xml:space="preserve"> </v>
      </c>
      <c r="BB41" s="75" t="str">
        <f t="shared" si="28"/>
        <v xml:space="preserve"> </v>
      </c>
      <c r="BC41" s="75" t="str">
        <f t="shared" si="28"/>
        <v xml:space="preserve"> </v>
      </c>
      <c r="BD41" s="75" t="str">
        <f t="shared" si="28"/>
        <v xml:space="preserve"> </v>
      </c>
      <c r="BE41" s="75" t="str">
        <f t="shared" si="29"/>
        <v xml:space="preserve"> </v>
      </c>
      <c r="BF41" s="75" t="str">
        <f t="shared" si="29"/>
        <v xml:space="preserve"> </v>
      </c>
      <c r="BG41" s="75" t="str">
        <f t="shared" si="29"/>
        <v xml:space="preserve"> </v>
      </c>
      <c r="BH41" s="75" t="str">
        <f t="shared" si="29"/>
        <v xml:space="preserve"> </v>
      </c>
      <c r="BI41" s="75" t="str">
        <f t="shared" si="29"/>
        <v xml:space="preserve"> </v>
      </c>
      <c r="BJ41" s="75" t="str">
        <f t="shared" si="29"/>
        <v xml:space="preserve"> </v>
      </c>
      <c r="BK41" s="75" t="str">
        <f t="shared" si="29"/>
        <v xml:space="preserve"> </v>
      </c>
      <c r="BL41" s="75" t="str">
        <f t="shared" si="29"/>
        <v xml:space="preserve"> </v>
      </c>
      <c r="BM41" s="75" t="str">
        <f t="shared" si="29"/>
        <v xml:space="preserve"> </v>
      </c>
      <c r="BN41" s="75" t="str">
        <f t="shared" si="29"/>
        <v xml:space="preserve"> </v>
      </c>
      <c r="BO41" s="75" t="str">
        <f t="shared" si="29"/>
        <v xml:space="preserve"> </v>
      </c>
      <c r="BP41" s="75" t="str">
        <f t="shared" si="29"/>
        <v xml:space="preserve"> </v>
      </c>
      <c r="BQ41" s="75" t="str">
        <f t="shared" si="29"/>
        <v xml:space="preserve"> </v>
      </c>
      <c r="BR41" s="75" t="str">
        <f t="shared" si="29"/>
        <v xml:space="preserve"> </v>
      </c>
      <c r="BS41" s="75" t="str">
        <f t="shared" si="29"/>
        <v xml:space="preserve"> </v>
      </c>
      <c r="BT41" s="75" t="str">
        <f t="shared" si="29"/>
        <v xml:space="preserve"> </v>
      </c>
      <c r="BU41" s="75" t="str">
        <f t="shared" si="30"/>
        <v xml:space="preserve"> </v>
      </c>
      <c r="BV41" s="75" t="str">
        <f t="shared" si="30"/>
        <v xml:space="preserve"> </v>
      </c>
      <c r="BW41" s="75" t="str">
        <f t="shared" si="30"/>
        <v xml:space="preserve"> </v>
      </c>
      <c r="BX41" s="75" t="str">
        <f t="shared" si="30"/>
        <v xml:space="preserve"> </v>
      </c>
      <c r="BY41" s="75" t="str">
        <f t="shared" si="30"/>
        <v xml:space="preserve"> </v>
      </c>
      <c r="BZ41" s="75" t="str">
        <f t="shared" si="30"/>
        <v xml:space="preserve"> </v>
      </c>
      <c r="CA41" s="75" t="str">
        <f t="shared" si="30"/>
        <v xml:space="preserve"> </v>
      </c>
      <c r="CB41" s="75" t="str">
        <f t="shared" si="30"/>
        <v xml:space="preserve"> </v>
      </c>
      <c r="CC41" s="75" t="str">
        <f t="shared" si="30"/>
        <v xml:space="preserve"> </v>
      </c>
      <c r="CD41" s="75" t="str">
        <f t="shared" si="30"/>
        <v xml:space="preserve"> </v>
      </c>
      <c r="CE41" s="75" t="str">
        <f t="shared" si="30"/>
        <v xml:space="preserve"> </v>
      </c>
      <c r="CF41" s="75" t="str">
        <f t="shared" si="30"/>
        <v xml:space="preserve"> </v>
      </c>
      <c r="CG41" s="75" t="str">
        <f t="shared" si="30"/>
        <v xml:space="preserve"> </v>
      </c>
      <c r="CH41" s="75" t="str">
        <f t="shared" si="30"/>
        <v xml:space="preserve"> </v>
      </c>
      <c r="CI41" s="75" t="str">
        <f t="shared" si="25"/>
        <v xml:space="preserve"> </v>
      </c>
      <c r="CJ41" s="75" t="str">
        <f t="shared" si="25"/>
        <v xml:space="preserve"> </v>
      </c>
      <c r="CK41" s="75" t="str">
        <f t="shared" si="25"/>
        <v xml:space="preserve"> </v>
      </c>
      <c r="CL41" s="75" t="str">
        <f t="shared" si="25"/>
        <v xml:space="preserve"> </v>
      </c>
      <c r="CM41" s="75" t="str">
        <f t="shared" si="25"/>
        <v xml:space="preserve"> </v>
      </c>
      <c r="CN41" s="75" t="str">
        <f t="shared" si="25"/>
        <v xml:space="preserve"> </v>
      </c>
      <c r="CO41" s="75" t="str">
        <f t="shared" si="25"/>
        <v xml:space="preserve"> </v>
      </c>
      <c r="CP41" s="75" t="str">
        <f t="shared" si="25"/>
        <v xml:space="preserve"> </v>
      </c>
      <c r="CQ41" s="75" t="str">
        <f t="shared" si="25"/>
        <v xml:space="preserve"> </v>
      </c>
      <c r="CR41" s="75" t="str">
        <f t="shared" si="25"/>
        <v xml:space="preserve"> </v>
      </c>
      <c r="CS41" s="75" t="str">
        <f t="shared" si="25"/>
        <v xml:space="preserve"> </v>
      </c>
      <c r="CT41" s="75" t="str">
        <f t="shared" si="25"/>
        <v xml:space="preserve"> </v>
      </c>
      <c r="CU41" s="75" t="str">
        <f t="shared" si="25"/>
        <v xml:space="preserve"> </v>
      </c>
      <c r="CV41" s="75" t="str">
        <f t="shared" si="25"/>
        <v xml:space="preserve"> </v>
      </c>
      <c r="CW41" s="75" t="str">
        <f t="shared" si="31"/>
        <v xml:space="preserve"> </v>
      </c>
      <c r="CX41" s="75" t="str">
        <f t="shared" si="31"/>
        <v xml:space="preserve"> </v>
      </c>
      <c r="CY41" s="75" t="str">
        <f t="shared" si="31"/>
        <v xml:space="preserve"> </v>
      </c>
      <c r="CZ41" s="75" t="str">
        <f t="shared" si="31"/>
        <v xml:space="preserve"> </v>
      </c>
      <c r="DA41" s="75" t="str">
        <f t="shared" si="31"/>
        <v xml:space="preserve"> </v>
      </c>
      <c r="DB41" s="75" t="str">
        <f t="shared" si="31"/>
        <v xml:space="preserve"> </v>
      </c>
      <c r="DC41" s="75" t="str">
        <f t="shared" si="31"/>
        <v xml:space="preserve"> </v>
      </c>
      <c r="DD41" s="75" t="str">
        <f t="shared" si="31"/>
        <v xml:space="preserve"> </v>
      </c>
      <c r="DE41" s="75" t="str">
        <f t="shared" si="23"/>
        <v xml:space="preserve"> </v>
      </c>
      <c r="DF41" s="75" t="str">
        <f t="shared" si="23"/>
        <v xml:space="preserve"> </v>
      </c>
      <c r="DG41" s="75" t="str">
        <f t="shared" si="23"/>
        <v xml:space="preserve"> </v>
      </c>
      <c r="DH41" s="75" t="str">
        <f t="shared" si="23"/>
        <v xml:space="preserve"> </v>
      </c>
      <c r="DI41" s="76" t="str">
        <f t="shared" si="23"/>
        <v xml:space="preserve"> </v>
      </c>
    </row>
    <row r="42" spans="1:113" ht="25.5" x14ac:dyDescent="0.2">
      <c r="A42" s="80"/>
      <c r="B42" s="83">
        <f>Responsabilites!$A41</f>
        <v>33</v>
      </c>
      <c r="C42" s="71" t="str">
        <f>Responsabilites!$B41</f>
        <v>Réaliser le scénario-maquette / le prototype détaillé</v>
      </c>
      <c r="D42" s="70">
        <f>IF(Responsabilites!AA41&gt;0,Responsabilites!AA41,IF(Responsabilites!AB41&gt;0,Responsabilites!AB41,Responsabilites!AC41))</f>
        <v>0</v>
      </c>
      <c r="E42" s="31">
        <v>40330.438437500001</v>
      </c>
      <c r="F42" s="31">
        <v>40344.438437500001</v>
      </c>
      <c r="G42" s="33">
        <f t="shared" si="24"/>
        <v>14</v>
      </c>
      <c r="H42" s="32">
        <v>0</v>
      </c>
      <c r="I42" s="75" t="str">
        <f t="shared" si="26"/>
        <v xml:space="preserve"> </v>
      </c>
      <c r="J42" s="75" t="str">
        <f t="shared" si="26"/>
        <v xml:space="preserve"> </v>
      </c>
      <c r="K42" s="75" t="str">
        <f t="shared" si="26"/>
        <v xml:space="preserve"> </v>
      </c>
      <c r="L42" s="75" t="str">
        <f t="shared" si="26"/>
        <v xml:space="preserve"> </v>
      </c>
      <c r="M42" s="75" t="str">
        <f t="shared" si="26"/>
        <v xml:space="preserve"> </v>
      </c>
      <c r="N42" s="75" t="str">
        <f t="shared" si="26"/>
        <v xml:space="preserve"> </v>
      </c>
      <c r="O42" s="75" t="str">
        <f t="shared" si="26"/>
        <v xml:space="preserve"> </v>
      </c>
      <c r="P42" s="75" t="str">
        <f t="shared" si="26"/>
        <v xml:space="preserve"> </v>
      </c>
      <c r="Q42" s="75" t="str">
        <f t="shared" si="26"/>
        <v xml:space="preserve"> </v>
      </c>
      <c r="R42" s="75" t="str">
        <f t="shared" si="26"/>
        <v xml:space="preserve"> </v>
      </c>
      <c r="S42" s="75" t="str">
        <f t="shared" si="26"/>
        <v xml:space="preserve"> </v>
      </c>
      <c r="T42" s="75" t="str">
        <f t="shared" si="26"/>
        <v xml:space="preserve"> </v>
      </c>
      <c r="U42" s="75" t="str">
        <f t="shared" si="26"/>
        <v xml:space="preserve"> </v>
      </c>
      <c r="V42" s="75" t="str">
        <f t="shared" si="26"/>
        <v xml:space="preserve"> </v>
      </c>
      <c r="W42" s="75" t="str">
        <f t="shared" si="26"/>
        <v xml:space="preserve"> </v>
      </c>
      <c r="X42" s="75" t="str">
        <f t="shared" si="26"/>
        <v xml:space="preserve"> </v>
      </c>
      <c r="Y42" s="75" t="str">
        <f t="shared" si="27"/>
        <v xml:space="preserve"> </v>
      </c>
      <c r="Z42" s="75" t="str">
        <f t="shared" si="27"/>
        <v xml:space="preserve"> </v>
      </c>
      <c r="AA42" s="75" t="str">
        <f t="shared" si="27"/>
        <v xml:space="preserve"> </v>
      </c>
      <c r="AB42" s="75" t="str">
        <f t="shared" si="27"/>
        <v xml:space="preserve"> </v>
      </c>
      <c r="AC42" s="75" t="str">
        <f t="shared" si="27"/>
        <v xml:space="preserve"> </v>
      </c>
      <c r="AD42" s="75" t="str">
        <f t="shared" si="27"/>
        <v xml:space="preserve"> </v>
      </c>
      <c r="AE42" s="75" t="str">
        <f t="shared" si="27"/>
        <v>x</v>
      </c>
      <c r="AF42" s="75" t="str">
        <f t="shared" si="27"/>
        <v>x</v>
      </c>
      <c r="AG42" s="75" t="str">
        <f t="shared" si="27"/>
        <v xml:space="preserve"> </v>
      </c>
      <c r="AH42" s="75" t="str">
        <f t="shared" si="27"/>
        <v xml:space="preserve"> </v>
      </c>
      <c r="AI42" s="75" t="str">
        <f t="shared" si="27"/>
        <v xml:space="preserve"> </v>
      </c>
      <c r="AJ42" s="75" t="str">
        <f t="shared" si="27"/>
        <v xml:space="preserve"> </v>
      </c>
      <c r="AK42" s="75" t="str">
        <f t="shared" si="27"/>
        <v xml:space="preserve"> </v>
      </c>
      <c r="AL42" s="75" t="str">
        <f t="shared" si="27"/>
        <v xml:space="preserve"> </v>
      </c>
      <c r="AM42" s="75" t="str">
        <f t="shared" si="27"/>
        <v xml:space="preserve"> </v>
      </c>
      <c r="AN42" s="75" t="str">
        <f t="shared" si="27"/>
        <v xml:space="preserve"> </v>
      </c>
      <c r="AO42" s="75" t="str">
        <f t="shared" si="28"/>
        <v xml:space="preserve"> </v>
      </c>
      <c r="AP42" s="75" t="str">
        <f t="shared" si="28"/>
        <v xml:space="preserve"> </v>
      </c>
      <c r="AQ42" s="75" t="str">
        <f t="shared" si="28"/>
        <v xml:space="preserve"> </v>
      </c>
      <c r="AR42" s="75" t="str">
        <f t="shared" si="28"/>
        <v xml:space="preserve"> </v>
      </c>
      <c r="AS42" s="75" t="str">
        <f t="shared" si="28"/>
        <v xml:space="preserve"> </v>
      </c>
      <c r="AT42" s="75" t="str">
        <f t="shared" si="28"/>
        <v xml:space="preserve"> </v>
      </c>
      <c r="AU42" s="75" t="str">
        <f t="shared" si="28"/>
        <v xml:space="preserve"> </v>
      </c>
      <c r="AV42" s="75" t="str">
        <f t="shared" si="28"/>
        <v xml:space="preserve"> </v>
      </c>
      <c r="AW42" s="75" t="str">
        <f t="shared" si="28"/>
        <v xml:space="preserve"> </v>
      </c>
      <c r="AX42" s="75" t="str">
        <f t="shared" si="28"/>
        <v xml:space="preserve"> </v>
      </c>
      <c r="AY42" s="75" t="str">
        <f t="shared" si="28"/>
        <v xml:space="preserve"> </v>
      </c>
      <c r="AZ42" s="75" t="str">
        <f t="shared" si="28"/>
        <v xml:space="preserve"> </v>
      </c>
      <c r="BA42" s="75" t="str">
        <f t="shared" si="28"/>
        <v xml:space="preserve"> </v>
      </c>
      <c r="BB42" s="75" t="str">
        <f t="shared" si="28"/>
        <v xml:space="preserve"> </v>
      </c>
      <c r="BC42" s="75" t="str">
        <f t="shared" si="28"/>
        <v xml:space="preserve"> </v>
      </c>
      <c r="BD42" s="75" t="str">
        <f t="shared" si="28"/>
        <v xml:space="preserve"> </v>
      </c>
      <c r="BE42" s="75" t="str">
        <f t="shared" si="29"/>
        <v xml:space="preserve"> </v>
      </c>
      <c r="BF42" s="75" t="str">
        <f t="shared" si="29"/>
        <v xml:space="preserve"> </v>
      </c>
      <c r="BG42" s="75" t="str">
        <f t="shared" si="29"/>
        <v xml:space="preserve"> </v>
      </c>
      <c r="BH42" s="75" t="str">
        <f t="shared" si="29"/>
        <v xml:space="preserve"> </v>
      </c>
      <c r="BI42" s="75" t="str">
        <f t="shared" si="29"/>
        <v xml:space="preserve"> </v>
      </c>
      <c r="BJ42" s="75" t="str">
        <f t="shared" si="29"/>
        <v xml:space="preserve"> </v>
      </c>
      <c r="BK42" s="75" t="str">
        <f t="shared" si="29"/>
        <v xml:space="preserve"> </v>
      </c>
      <c r="BL42" s="75" t="str">
        <f t="shared" si="29"/>
        <v xml:space="preserve"> </v>
      </c>
      <c r="BM42" s="75" t="str">
        <f t="shared" si="29"/>
        <v xml:space="preserve"> </v>
      </c>
      <c r="BN42" s="75" t="str">
        <f t="shared" si="29"/>
        <v xml:space="preserve"> </v>
      </c>
      <c r="BO42" s="75" t="str">
        <f t="shared" si="29"/>
        <v xml:space="preserve"> </v>
      </c>
      <c r="BP42" s="75" t="str">
        <f t="shared" si="29"/>
        <v xml:space="preserve"> </v>
      </c>
      <c r="BQ42" s="75" t="str">
        <f t="shared" si="29"/>
        <v xml:space="preserve"> </v>
      </c>
      <c r="BR42" s="75" t="str">
        <f t="shared" si="29"/>
        <v xml:space="preserve"> </v>
      </c>
      <c r="BS42" s="75" t="str">
        <f t="shared" si="29"/>
        <v xml:space="preserve"> </v>
      </c>
      <c r="BT42" s="75" t="str">
        <f t="shared" si="29"/>
        <v xml:space="preserve"> </v>
      </c>
      <c r="BU42" s="75" t="str">
        <f t="shared" si="30"/>
        <v xml:space="preserve"> </v>
      </c>
      <c r="BV42" s="75" t="str">
        <f t="shared" si="30"/>
        <v xml:space="preserve"> </v>
      </c>
      <c r="BW42" s="75" t="str">
        <f t="shared" si="30"/>
        <v xml:space="preserve"> </v>
      </c>
      <c r="BX42" s="75" t="str">
        <f t="shared" si="30"/>
        <v xml:space="preserve"> </v>
      </c>
      <c r="BY42" s="75" t="str">
        <f t="shared" si="30"/>
        <v xml:space="preserve"> </v>
      </c>
      <c r="BZ42" s="75" t="str">
        <f t="shared" si="30"/>
        <v xml:space="preserve"> </v>
      </c>
      <c r="CA42" s="75" t="str">
        <f t="shared" si="30"/>
        <v xml:space="preserve"> </v>
      </c>
      <c r="CB42" s="75" t="str">
        <f t="shared" si="30"/>
        <v xml:space="preserve"> </v>
      </c>
      <c r="CC42" s="75" t="str">
        <f t="shared" si="30"/>
        <v xml:space="preserve"> </v>
      </c>
      <c r="CD42" s="75" t="str">
        <f t="shared" si="30"/>
        <v xml:space="preserve"> </v>
      </c>
      <c r="CE42" s="75" t="str">
        <f t="shared" si="30"/>
        <v xml:space="preserve"> </v>
      </c>
      <c r="CF42" s="75" t="str">
        <f t="shared" si="30"/>
        <v xml:space="preserve"> </v>
      </c>
      <c r="CG42" s="75" t="str">
        <f t="shared" si="30"/>
        <v xml:space="preserve"> </v>
      </c>
      <c r="CH42" s="75" t="str">
        <f t="shared" si="30"/>
        <v xml:space="preserve"> </v>
      </c>
      <c r="CI42" s="75" t="str">
        <f t="shared" si="25"/>
        <v xml:space="preserve"> </v>
      </c>
      <c r="CJ42" s="75" t="str">
        <f t="shared" si="25"/>
        <v xml:space="preserve"> </v>
      </c>
      <c r="CK42" s="75" t="str">
        <f t="shared" si="25"/>
        <v xml:space="preserve"> </v>
      </c>
      <c r="CL42" s="75" t="str">
        <f t="shared" si="25"/>
        <v xml:space="preserve"> </v>
      </c>
      <c r="CM42" s="75" t="str">
        <f t="shared" si="25"/>
        <v xml:space="preserve"> </v>
      </c>
      <c r="CN42" s="75" t="str">
        <f t="shared" si="25"/>
        <v xml:space="preserve"> </v>
      </c>
      <c r="CO42" s="75" t="str">
        <f t="shared" si="25"/>
        <v xml:space="preserve"> </v>
      </c>
      <c r="CP42" s="75" t="str">
        <f t="shared" si="25"/>
        <v xml:space="preserve"> </v>
      </c>
      <c r="CQ42" s="75" t="str">
        <f t="shared" si="25"/>
        <v xml:space="preserve"> </v>
      </c>
      <c r="CR42" s="75" t="str">
        <f t="shared" si="25"/>
        <v xml:space="preserve"> </v>
      </c>
      <c r="CS42" s="75" t="str">
        <f t="shared" si="25"/>
        <v xml:space="preserve"> </v>
      </c>
      <c r="CT42" s="75" t="str">
        <f t="shared" si="25"/>
        <v xml:space="preserve"> </v>
      </c>
      <c r="CU42" s="75" t="str">
        <f t="shared" si="25"/>
        <v xml:space="preserve"> </v>
      </c>
      <c r="CV42" s="75" t="str">
        <f t="shared" si="25"/>
        <v xml:space="preserve"> </v>
      </c>
      <c r="CW42" s="75" t="str">
        <f t="shared" si="31"/>
        <v xml:space="preserve"> </v>
      </c>
      <c r="CX42" s="75" t="str">
        <f t="shared" si="31"/>
        <v xml:space="preserve"> </v>
      </c>
      <c r="CY42" s="75" t="str">
        <f t="shared" si="31"/>
        <v xml:space="preserve"> </v>
      </c>
      <c r="CZ42" s="75" t="str">
        <f t="shared" si="31"/>
        <v xml:space="preserve"> </v>
      </c>
      <c r="DA42" s="75" t="str">
        <f t="shared" si="31"/>
        <v xml:space="preserve"> </v>
      </c>
      <c r="DB42" s="75" t="str">
        <f t="shared" si="31"/>
        <v xml:space="preserve"> </v>
      </c>
      <c r="DC42" s="75" t="str">
        <f t="shared" si="31"/>
        <v xml:space="preserve"> </v>
      </c>
      <c r="DD42" s="75" t="str">
        <f t="shared" si="31"/>
        <v xml:space="preserve"> </v>
      </c>
      <c r="DE42" s="75" t="str">
        <f t="shared" si="31"/>
        <v xml:space="preserve"> </v>
      </c>
      <c r="DF42" s="75" t="str">
        <f t="shared" si="31"/>
        <v xml:space="preserve"> </v>
      </c>
      <c r="DG42" s="75" t="str">
        <f t="shared" si="31"/>
        <v xml:space="preserve"> </v>
      </c>
      <c r="DH42" s="75" t="str">
        <f t="shared" si="31"/>
        <v xml:space="preserve"> </v>
      </c>
      <c r="DI42" s="76" t="str">
        <f t="shared" si="31"/>
        <v xml:space="preserve"> </v>
      </c>
    </row>
    <row r="43" spans="1:113" ht="18" x14ac:dyDescent="0.2">
      <c r="A43" s="80"/>
      <c r="B43" s="83">
        <f>Responsabilites!$A42</f>
        <v>34</v>
      </c>
      <c r="C43" s="71" t="str">
        <f>Responsabilites!$B42</f>
        <v>Revoir et détailler l'échéancier</v>
      </c>
      <c r="D43" s="70">
        <f>IF(Responsabilites!AA42&gt;0,Responsabilites!AA42,IF(Responsabilites!AB42&gt;0,Responsabilites!AB42,Responsabilites!AC42))</f>
        <v>0</v>
      </c>
      <c r="E43" s="31">
        <v>40216.438437500001</v>
      </c>
      <c r="F43" s="31">
        <v>40219.438437500001</v>
      </c>
      <c r="G43" s="33">
        <f t="shared" si="24"/>
        <v>3</v>
      </c>
      <c r="H43" s="32">
        <v>0</v>
      </c>
      <c r="I43" s="75" t="str">
        <f t="shared" si="26"/>
        <v xml:space="preserve"> </v>
      </c>
      <c r="J43" s="75" t="str">
        <f t="shared" si="26"/>
        <v xml:space="preserve"> </v>
      </c>
      <c r="K43" s="75" t="str">
        <f t="shared" si="26"/>
        <v xml:space="preserve"> </v>
      </c>
      <c r="L43" s="75" t="str">
        <f t="shared" si="26"/>
        <v xml:space="preserve"> </v>
      </c>
      <c r="M43" s="75" t="str">
        <f t="shared" si="26"/>
        <v xml:space="preserve"> </v>
      </c>
      <c r="N43" s="75" t="str">
        <f t="shared" si="26"/>
        <v xml:space="preserve"> </v>
      </c>
      <c r="O43" s="75" t="str">
        <f t="shared" si="26"/>
        <v xml:space="preserve"> </v>
      </c>
      <c r="P43" s="75" t="str">
        <f t="shared" si="26"/>
        <v xml:space="preserve"> </v>
      </c>
      <c r="Q43" s="75" t="str">
        <f t="shared" si="26"/>
        <v xml:space="preserve"> </v>
      </c>
      <c r="R43" s="75" t="str">
        <f t="shared" si="26"/>
        <v xml:space="preserve"> </v>
      </c>
      <c r="S43" s="75" t="str">
        <f t="shared" si="26"/>
        <v xml:space="preserve"> </v>
      </c>
      <c r="T43" s="75" t="str">
        <f t="shared" si="26"/>
        <v xml:space="preserve"> </v>
      </c>
      <c r="U43" s="75" t="str">
        <f t="shared" si="26"/>
        <v xml:space="preserve"> </v>
      </c>
      <c r="V43" s="75" t="str">
        <f t="shared" si="26"/>
        <v xml:space="preserve"> </v>
      </c>
      <c r="W43" s="75" t="str">
        <f t="shared" si="26"/>
        <v xml:space="preserve"> </v>
      </c>
      <c r="X43" s="75" t="str">
        <f t="shared" si="26"/>
        <v xml:space="preserve"> </v>
      </c>
      <c r="Y43" s="75" t="str">
        <f t="shared" si="27"/>
        <v xml:space="preserve"> </v>
      </c>
      <c r="Z43" s="75" t="str">
        <f t="shared" si="27"/>
        <v xml:space="preserve"> </v>
      </c>
      <c r="AA43" s="75" t="str">
        <f t="shared" si="27"/>
        <v xml:space="preserve"> </v>
      </c>
      <c r="AB43" s="75" t="str">
        <f t="shared" si="27"/>
        <v xml:space="preserve"> </v>
      </c>
      <c r="AC43" s="75" t="str">
        <f t="shared" si="27"/>
        <v xml:space="preserve"> </v>
      </c>
      <c r="AD43" s="75" t="str">
        <f t="shared" si="27"/>
        <v xml:space="preserve"> </v>
      </c>
      <c r="AE43" s="75" t="str">
        <f t="shared" si="27"/>
        <v xml:space="preserve"> </v>
      </c>
      <c r="AF43" s="75" t="str">
        <f t="shared" si="27"/>
        <v xml:space="preserve"> </v>
      </c>
      <c r="AG43" s="75" t="str">
        <f t="shared" si="27"/>
        <v xml:space="preserve"> </v>
      </c>
      <c r="AH43" s="75" t="str">
        <f t="shared" si="27"/>
        <v xml:space="preserve"> </v>
      </c>
      <c r="AI43" s="75" t="str">
        <f t="shared" si="27"/>
        <v xml:space="preserve"> </v>
      </c>
      <c r="AJ43" s="75" t="str">
        <f t="shared" si="27"/>
        <v xml:space="preserve"> </v>
      </c>
      <c r="AK43" s="75" t="str">
        <f t="shared" si="27"/>
        <v xml:space="preserve"> </v>
      </c>
      <c r="AL43" s="75" t="str">
        <f t="shared" si="27"/>
        <v xml:space="preserve"> </v>
      </c>
      <c r="AM43" s="75" t="str">
        <f t="shared" si="27"/>
        <v xml:space="preserve"> </v>
      </c>
      <c r="AN43" s="75" t="str">
        <f t="shared" si="27"/>
        <v xml:space="preserve"> </v>
      </c>
      <c r="AO43" s="75" t="str">
        <f t="shared" si="28"/>
        <v xml:space="preserve"> </v>
      </c>
      <c r="AP43" s="75" t="str">
        <f t="shared" si="28"/>
        <v xml:space="preserve"> </v>
      </c>
      <c r="AQ43" s="75" t="str">
        <f t="shared" si="28"/>
        <v xml:space="preserve"> </v>
      </c>
      <c r="AR43" s="75" t="str">
        <f t="shared" si="28"/>
        <v xml:space="preserve"> </v>
      </c>
      <c r="AS43" s="75" t="str">
        <f t="shared" si="28"/>
        <v xml:space="preserve"> </v>
      </c>
      <c r="AT43" s="75" t="str">
        <f t="shared" si="28"/>
        <v xml:space="preserve"> </v>
      </c>
      <c r="AU43" s="75" t="str">
        <f t="shared" si="28"/>
        <v xml:space="preserve"> </v>
      </c>
      <c r="AV43" s="75" t="str">
        <f t="shared" si="28"/>
        <v xml:space="preserve"> </v>
      </c>
      <c r="AW43" s="75" t="str">
        <f t="shared" si="28"/>
        <v xml:space="preserve"> </v>
      </c>
      <c r="AX43" s="75" t="str">
        <f t="shared" si="28"/>
        <v xml:space="preserve"> </v>
      </c>
      <c r="AY43" s="75" t="str">
        <f t="shared" si="28"/>
        <v xml:space="preserve"> </v>
      </c>
      <c r="AZ43" s="75" t="str">
        <f t="shared" si="28"/>
        <v xml:space="preserve"> </v>
      </c>
      <c r="BA43" s="75" t="str">
        <f t="shared" si="28"/>
        <v xml:space="preserve"> </v>
      </c>
      <c r="BB43" s="75" t="str">
        <f t="shared" si="28"/>
        <v xml:space="preserve"> </v>
      </c>
      <c r="BC43" s="75" t="str">
        <f t="shared" si="28"/>
        <v xml:space="preserve"> </v>
      </c>
      <c r="BD43" s="75" t="str">
        <f t="shared" si="28"/>
        <v xml:space="preserve"> </v>
      </c>
      <c r="BE43" s="75" t="str">
        <f t="shared" si="29"/>
        <v xml:space="preserve"> </v>
      </c>
      <c r="BF43" s="75" t="str">
        <f t="shared" si="29"/>
        <v xml:space="preserve"> </v>
      </c>
      <c r="BG43" s="75" t="str">
        <f t="shared" si="29"/>
        <v xml:space="preserve"> </v>
      </c>
      <c r="BH43" s="75" t="str">
        <f t="shared" si="29"/>
        <v xml:space="preserve"> </v>
      </c>
      <c r="BI43" s="75" t="str">
        <f t="shared" si="29"/>
        <v xml:space="preserve"> </v>
      </c>
      <c r="BJ43" s="75" t="str">
        <f t="shared" si="29"/>
        <v xml:space="preserve"> </v>
      </c>
      <c r="BK43" s="75" t="str">
        <f t="shared" si="29"/>
        <v xml:space="preserve"> </v>
      </c>
      <c r="BL43" s="75" t="str">
        <f t="shared" si="29"/>
        <v xml:space="preserve"> </v>
      </c>
      <c r="BM43" s="75" t="str">
        <f t="shared" si="29"/>
        <v xml:space="preserve"> </v>
      </c>
      <c r="BN43" s="75" t="str">
        <f t="shared" si="29"/>
        <v xml:space="preserve"> </v>
      </c>
      <c r="BO43" s="75" t="str">
        <f t="shared" si="29"/>
        <v xml:space="preserve"> </v>
      </c>
      <c r="BP43" s="75" t="str">
        <f t="shared" si="29"/>
        <v xml:space="preserve"> </v>
      </c>
      <c r="BQ43" s="75" t="str">
        <f t="shared" si="29"/>
        <v xml:space="preserve"> </v>
      </c>
      <c r="BR43" s="75" t="str">
        <f t="shared" si="29"/>
        <v xml:space="preserve"> </v>
      </c>
      <c r="BS43" s="75" t="str">
        <f t="shared" si="29"/>
        <v xml:space="preserve"> </v>
      </c>
      <c r="BT43" s="75" t="str">
        <f t="shared" si="29"/>
        <v xml:space="preserve"> </v>
      </c>
      <c r="BU43" s="75" t="str">
        <f t="shared" si="30"/>
        <v xml:space="preserve"> </v>
      </c>
      <c r="BV43" s="75" t="str">
        <f t="shared" si="30"/>
        <v xml:space="preserve"> </v>
      </c>
      <c r="BW43" s="75" t="str">
        <f t="shared" si="30"/>
        <v xml:space="preserve"> </v>
      </c>
      <c r="BX43" s="75" t="str">
        <f t="shared" si="30"/>
        <v xml:space="preserve"> </v>
      </c>
      <c r="BY43" s="75" t="str">
        <f t="shared" si="30"/>
        <v xml:space="preserve"> </v>
      </c>
      <c r="BZ43" s="75" t="str">
        <f t="shared" si="30"/>
        <v xml:space="preserve"> </v>
      </c>
      <c r="CA43" s="75" t="str">
        <f t="shared" si="30"/>
        <v xml:space="preserve"> </v>
      </c>
      <c r="CB43" s="75" t="str">
        <f t="shared" si="30"/>
        <v xml:space="preserve"> </v>
      </c>
      <c r="CC43" s="75" t="str">
        <f t="shared" si="30"/>
        <v xml:space="preserve"> </v>
      </c>
      <c r="CD43" s="75" t="str">
        <f t="shared" si="30"/>
        <v xml:space="preserve"> </v>
      </c>
      <c r="CE43" s="75" t="str">
        <f t="shared" si="30"/>
        <v xml:space="preserve"> </v>
      </c>
      <c r="CF43" s="75" t="str">
        <f t="shared" si="30"/>
        <v xml:space="preserve"> </v>
      </c>
      <c r="CG43" s="75" t="str">
        <f t="shared" si="30"/>
        <v xml:space="preserve"> </v>
      </c>
      <c r="CH43" s="75" t="str">
        <f t="shared" si="30"/>
        <v xml:space="preserve"> </v>
      </c>
      <c r="CI43" s="75" t="str">
        <f t="shared" si="25"/>
        <v xml:space="preserve"> </v>
      </c>
      <c r="CJ43" s="75" t="str">
        <f t="shared" si="25"/>
        <v xml:space="preserve"> </v>
      </c>
      <c r="CK43" s="75" t="str">
        <f t="shared" si="25"/>
        <v xml:space="preserve"> </v>
      </c>
      <c r="CL43" s="75" t="str">
        <f t="shared" si="25"/>
        <v xml:space="preserve"> </v>
      </c>
      <c r="CM43" s="75" t="str">
        <f t="shared" si="25"/>
        <v xml:space="preserve"> </v>
      </c>
      <c r="CN43" s="75" t="str">
        <f t="shared" si="25"/>
        <v xml:space="preserve"> </v>
      </c>
      <c r="CO43" s="75" t="str">
        <f t="shared" si="25"/>
        <v xml:space="preserve"> </v>
      </c>
      <c r="CP43" s="75" t="str">
        <f t="shared" si="25"/>
        <v xml:space="preserve"> </v>
      </c>
      <c r="CQ43" s="75" t="str">
        <f t="shared" si="25"/>
        <v xml:space="preserve"> </v>
      </c>
      <c r="CR43" s="75" t="str">
        <f t="shared" si="25"/>
        <v xml:space="preserve"> </v>
      </c>
      <c r="CS43" s="75" t="str">
        <f t="shared" si="25"/>
        <v xml:space="preserve"> </v>
      </c>
      <c r="CT43" s="75" t="str">
        <f t="shared" si="25"/>
        <v xml:space="preserve"> </v>
      </c>
      <c r="CU43" s="75" t="str">
        <f t="shared" si="25"/>
        <v xml:space="preserve"> </v>
      </c>
      <c r="CV43" s="75" t="str">
        <f t="shared" si="25"/>
        <v xml:space="preserve"> </v>
      </c>
      <c r="CW43" s="75" t="str">
        <f t="shared" si="31"/>
        <v xml:space="preserve"> </v>
      </c>
      <c r="CX43" s="75" t="str">
        <f t="shared" si="31"/>
        <v xml:space="preserve"> </v>
      </c>
      <c r="CY43" s="75" t="str">
        <f t="shared" si="31"/>
        <v xml:space="preserve"> </v>
      </c>
      <c r="CZ43" s="75" t="str">
        <f t="shared" si="31"/>
        <v xml:space="preserve"> </v>
      </c>
      <c r="DA43" s="75" t="str">
        <f t="shared" si="31"/>
        <v xml:space="preserve"> </v>
      </c>
      <c r="DB43" s="75" t="str">
        <f t="shared" si="31"/>
        <v xml:space="preserve"> </v>
      </c>
      <c r="DC43" s="75" t="str">
        <f t="shared" si="31"/>
        <v xml:space="preserve"> </v>
      </c>
      <c r="DD43" s="75" t="str">
        <f t="shared" si="31"/>
        <v xml:space="preserve"> </v>
      </c>
      <c r="DE43" s="75" t="str">
        <f t="shared" si="31"/>
        <v xml:space="preserve"> </v>
      </c>
      <c r="DF43" s="75" t="str">
        <f t="shared" si="31"/>
        <v xml:space="preserve"> </v>
      </c>
      <c r="DG43" s="75" t="str">
        <f t="shared" si="31"/>
        <v xml:space="preserve"> </v>
      </c>
      <c r="DH43" s="75" t="str">
        <f t="shared" si="31"/>
        <v xml:space="preserve"> </v>
      </c>
      <c r="DI43" s="76" t="str">
        <f t="shared" si="31"/>
        <v xml:space="preserve"> </v>
      </c>
    </row>
    <row r="44" spans="1:113" ht="18" x14ac:dyDescent="0.2">
      <c r="A44" s="80"/>
      <c r="B44" s="83">
        <f>Responsabilites!$A43</f>
        <v>35</v>
      </c>
      <c r="C44" s="71" t="str">
        <f>Responsabilites!$B43</f>
        <v>Revoir et ajuster le budget</v>
      </c>
      <c r="D44" s="70">
        <f>IF(Responsabilites!AA43&gt;0,Responsabilites!AA43,IF(Responsabilites!AB43&gt;0,Responsabilites!AB43,Responsabilites!AC43))</f>
        <v>0</v>
      </c>
      <c r="E44" s="31">
        <v>40221.438437500001</v>
      </c>
      <c r="F44" s="31">
        <v>40224.438437500001</v>
      </c>
      <c r="G44" s="33">
        <f t="shared" si="24"/>
        <v>3</v>
      </c>
      <c r="H44" s="32">
        <v>0</v>
      </c>
      <c r="I44" s="75" t="str">
        <f t="shared" si="26"/>
        <v xml:space="preserve"> </v>
      </c>
      <c r="J44" s="75" t="str">
        <f t="shared" si="26"/>
        <v xml:space="preserve"> </v>
      </c>
      <c r="K44" s="75" t="str">
        <f t="shared" si="26"/>
        <v xml:space="preserve"> </v>
      </c>
      <c r="L44" s="75" t="str">
        <f t="shared" si="26"/>
        <v xml:space="preserve"> </v>
      </c>
      <c r="M44" s="75" t="str">
        <f t="shared" si="26"/>
        <v xml:space="preserve"> </v>
      </c>
      <c r="N44" s="75" t="str">
        <f t="shared" si="26"/>
        <v xml:space="preserve"> </v>
      </c>
      <c r="O44" s="75" t="str">
        <f t="shared" si="26"/>
        <v>x</v>
      </c>
      <c r="P44" s="75" t="str">
        <f t="shared" si="26"/>
        <v xml:space="preserve"> </v>
      </c>
      <c r="Q44" s="75" t="str">
        <f t="shared" si="26"/>
        <v xml:space="preserve"> </v>
      </c>
      <c r="R44" s="75" t="str">
        <f t="shared" si="26"/>
        <v xml:space="preserve"> </v>
      </c>
      <c r="S44" s="75" t="str">
        <f t="shared" si="26"/>
        <v xml:space="preserve"> </v>
      </c>
      <c r="T44" s="75" t="str">
        <f t="shared" si="26"/>
        <v xml:space="preserve"> </v>
      </c>
      <c r="U44" s="75" t="str">
        <f t="shared" si="26"/>
        <v xml:space="preserve"> </v>
      </c>
      <c r="V44" s="75" t="str">
        <f t="shared" si="26"/>
        <v xml:space="preserve"> </v>
      </c>
      <c r="W44" s="75" t="str">
        <f t="shared" si="26"/>
        <v xml:space="preserve"> </v>
      </c>
      <c r="X44" s="75" t="str">
        <f t="shared" si="26"/>
        <v xml:space="preserve"> </v>
      </c>
      <c r="Y44" s="75" t="str">
        <f t="shared" si="27"/>
        <v xml:space="preserve"> </v>
      </c>
      <c r="Z44" s="75" t="str">
        <f t="shared" si="27"/>
        <v xml:space="preserve"> </v>
      </c>
      <c r="AA44" s="75" t="str">
        <f t="shared" si="27"/>
        <v xml:space="preserve"> </v>
      </c>
      <c r="AB44" s="75" t="str">
        <f t="shared" si="27"/>
        <v xml:space="preserve"> </v>
      </c>
      <c r="AC44" s="75" t="str">
        <f t="shared" si="27"/>
        <v xml:space="preserve"> </v>
      </c>
      <c r="AD44" s="75" t="str">
        <f t="shared" si="27"/>
        <v xml:space="preserve"> </v>
      </c>
      <c r="AE44" s="75" t="str">
        <f t="shared" si="27"/>
        <v xml:space="preserve"> </v>
      </c>
      <c r="AF44" s="75" t="str">
        <f t="shared" si="27"/>
        <v xml:space="preserve"> </v>
      </c>
      <c r="AG44" s="75" t="str">
        <f t="shared" si="27"/>
        <v xml:space="preserve"> </v>
      </c>
      <c r="AH44" s="75" t="str">
        <f t="shared" si="27"/>
        <v xml:space="preserve"> </v>
      </c>
      <c r="AI44" s="75" t="str">
        <f t="shared" si="27"/>
        <v xml:space="preserve"> </v>
      </c>
      <c r="AJ44" s="75" t="str">
        <f t="shared" si="27"/>
        <v xml:space="preserve"> </v>
      </c>
      <c r="AK44" s="75" t="str">
        <f t="shared" si="27"/>
        <v xml:space="preserve"> </v>
      </c>
      <c r="AL44" s="75" t="str">
        <f t="shared" si="27"/>
        <v xml:space="preserve"> </v>
      </c>
      <c r="AM44" s="75" t="str">
        <f t="shared" si="27"/>
        <v xml:space="preserve"> </v>
      </c>
      <c r="AN44" s="75" t="str">
        <f t="shared" si="27"/>
        <v xml:space="preserve"> </v>
      </c>
      <c r="AO44" s="75" t="str">
        <f t="shared" si="28"/>
        <v xml:space="preserve"> </v>
      </c>
      <c r="AP44" s="75" t="str">
        <f t="shared" si="28"/>
        <v xml:space="preserve"> </v>
      </c>
      <c r="AQ44" s="75" t="str">
        <f t="shared" si="28"/>
        <v xml:space="preserve"> </v>
      </c>
      <c r="AR44" s="75" t="str">
        <f t="shared" si="28"/>
        <v xml:space="preserve"> </v>
      </c>
      <c r="AS44" s="75" t="str">
        <f t="shared" si="28"/>
        <v xml:space="preserve"> </v>
      </c>
      <c r="AT44" s="75" t="str">
        <f t="shared" si="28"/>
        <v xml:space="preserve"> </v>
      </c>
      <c r="AU44" s="75" t="str">
        <f t="shared" si="28"/>
        <v xml:space="preserve"> </v>
      </c>
      <c r="AV44" s="75" t="str">
        <f t="shared" si="28"/>
        <v xml:space="preserve"> </v>
      </c>
      <c r="AW44" s="75" t="str">
        <f t="shared" si="28"/>
        <v xml:space="preserve"> </v>
      </c>
      <c r="AX44" s="75" t="str">
        <f t="shared" si="28"/>
        <v xml:space="preserve"> </v>
      </c>
      <c r="AY44" s="75" t="str">
        <f t="shared" si="28"/>
        <v xml:space="preserve"> </v>
      </c>
      <c r="AZ44" s="75" t="str">
        <f t="shared" si="28"/>
        <v xml:space="preserve"> </v>
      </c>
      <c r="BA44" s="75" t="str">
        <f t="shared" si="28"/>
        <v xml:space="preserve"> </v>
      </c>
      <c r="BB44" s="75" t="str">
        <f t="shared" si="28"/>
        <v xml:space="preserve"> </v>
      </c>
      <c r="BC44" s="75" t="str">
        <f t="shared" si="28"/>
        <v xml:space="preserve"> </v>
      </c>
      <c r="BD44" s="75" t="str">
        <f t="shared" si="28"/>
        <v xml:space="preserve"> </v>
      </c>
      <c r="BE44" s="75" t="str">
        <f t="shared" si="29"/>
        <v xml:space="preserve"> </v>
      </c>
      <c r="BF44" s="75" t="str">
        <f t="shared" si="29"/>
        <v xml:space="preserve"> </v>
      </c>
      <c r="BG44" s="75" t="str">
        <f t="shared" si="29"/>
        <v xml:space="preserve"> </v>
      </c>
      <c r="BH44" s="75" t="str">
        <f t="shared" si="29"/>
        <v xml:space="preserve"> </v>
      </c>
      <c r="BI44" s="75" t="str">
        <f t="shared" si="29"/>
        <v xml:space="preserve"> </v>
      </c>
      <c r="BJ44" s="75" t="str">
        <f t="shared" si="29"/>
        <v xml:space="preserve"> </v>
      </c>
      <c r="BK44" s="75" t="str">
        <f t="shared" si="29"/>
        <v xml:space="preserve"> </v>
      </c>
      <c r="BL44" s="75" t="str">
        <f t="shared" si="29"/>
        <v xml:space="preserve"> </v>
      </c>
      <c r="BM44" s="75" t="str">
        <f t="shared" si="29"/>
        <v xml:space="preserve"> </v>
      </c>
      <c r="BN44" s="75" t="str">
        <f t="shared" si="29"/>
        <v xml:space="preserve"> </v>
      </c>
      <c r="BO44" s="75" t="str">
        <f t="shared" si="29"/>
        <v xml:space="preserve"> </v>
      </c>
      <c r="BP44" s="75" t="str">
        <f t="shared" si="29"/>
        <v xml:space="preserve"> </v>
      </c>
      <c r="BQ44" s="75" t="str">
        <f t="shared" si="29"/>
        <v xml:space="preserve"> </v>
      </c>
      <c r="BR44" s="75" t="str">
        <f t="shared" si="29"/>
        <v xml:space="preserve"> </v>
      </c>
      <c r="BS44" s="75" t="str">
        <f t="shared" si="29"/>
        <v xml:space="preserve"> </v>
      </c>
      <c r="BT44" s="75" t="str">
        <f t="shared" si="29"/>
        <v xml:space="preserve"> </v>
      </c>
      <c r="BU44" s="75" t="str">
        <f t="shared" si="30"/>
        <v xml:space="preserve"> </v>
      </c>
      <c r="BV44" s="75" t="str">
        <f t="shared" si="30"/>
        <v xml:space="preserve"> </v>
      </c>
      <c r="BW44" s="75" t="str">
        <f t="shared" si="30"/>
        <v xml:space="preserve"> </v>
      </c>
      <c r="BX44" s="75" t="str">
        <f t="shared" si="30"/>
        <v xml:space="preserve"> </v>
      </c>
      <c r="BY44" s="75" t="str">
        <f t="shared" si="30"/>
        <v xml:space="preserve"> </v>
      </c>
      <c r="BZ44" s="75" t="str">
        <f t="shared" si="30"/>
        <v xml:space="preserve"> </v>
      </c>
      <c r="CA44" s="75" t="str">
        <f t="shared" si="30"/>
        <v xml:space="preserve"> </v>
      </c>
      <c r="CB44" s="75" t="str">
        <f t="shared" si="30"/>
        <v xml:space="preserve"> </v>
      </c>
      <c r="CC44" s="75" t="str">
        <f t="shared" si="30"/>
        <v xml:space="preserve"> </v>
      </c>
      <c r="CD44" s="75" t="str">
        <f t="shared" si="30"/>
        <v xml:space="preserve"> </v>
      </c>
      <c r="CE44" s="75" t="str">
        <f t="shared" si="30"/>
        <v xml:space="preserve"> </v>
      </c>
      <c r="CF44" s="75" t="str">
        <f t="shared" si="30"/>
        <v xml:space="preserve"> </v>
      </c>
      <c r="CG44" s="75" t="str">
        <f t="shared" si="30"/>
        <v xml:space="preserve"> </v>
      </c>
      <c r="CH44" s="75" t="str">
        <f t="shared" si="30"/>
        <v xml:space="preserve"> </v>
      </c>
      <c r="CI44" s="75" t="str">
        <f t="shared" si="25"/>
        <v xml:space="preserve"> </v>
      </c>
      <c r="CJ44" s="75" t="str">
        <f t="shared" si="25"/>
        <v xml:space="preserve"> </v>
      </c>
      <c r="CK44" s="75" t="str">
        <f t="shared" si="25"/>
        <v xml:space="preserve"> </v>
      </c>
      <c r="CL44" s="75" t="str">
        <f t="shared" si="25"/>
        <v xml:space="preserve"> </v>
      </c>
      <c r="CM44" s="75" t="str">
        <f t="shared" si="25"/>
        <v xml:space="preserve"> </v>
      </c>
      <c r="CN44" s="75" t="str">
        <f t="shared" si="25"/>
        <v xml:space="preserve"> </v>
      </c>
      <c r="CO44" s="75" t="str">
        <f t="shared" si="25"/>
        <v xml:space="preserve"> </v>
      </c>
      <c r="CP44" s="75" t="str">
        <f t="shared" si="25"/>
        <v xml:space="preserve"> </v>
      </c>
      <c r="CQ44" s="75" t="str">
        <f t="shared" si="25"/>
        <v xml:space="preserve"> </v>
      </c>
      <c r="CR44" s="75" t="str">
        <f t="shared" si="25"/>
        <v xml:space="preserve"> </v>
      </c>
      <c r="CS44" s="75" t="str">
        <f t="shared" si="25"/>
        <v xml:space="preserve"> </v>
      </c>
      <c r="CT44" s="75" t="str">
        <f t="shared" si="25"/>
        <v xml:space="preserve"> </v>
      </c>
      <c r="CU44" s="75" t="str">
        <f t="shared" si="25"/>
        <v xml:space="preserve"> </v>
      </c>
      <c r="CV44" s="75" t="str">
        <f t="shared" si="25"/>
        <v xml:space="preserve"> </v>
      </c>
      <c r="CW44" s="75" t="str">
        <f t="shared" si="31"/>
        <v xml:space="preserve"> </v>
      </c>
      <c r="CX44" s="75" t="str">
        <f t="shared" si="31"/>
        <v xml:space="preserve"> </v>
      </c>
      <c r="CY44" s="75" t="str">
        <f t="shared" si="31"/>
        <v xml:space="preserve"> </v>
      </c>
      <c r="CZ44" s="75" t="str">
        <f t="shared" si="31"/>
        <v xml:space="preserve"> </v>
      </c>
      <c r="DA44" s="75" t="str">
        <f t="shared" si="31"/>
        <v xml:space="preserve"> </v>
      </c>
      <c r="DB44" s="75" t="str">
        <f t="shared" si="31"/>
        <v xml:space="preserve"> </v>
      </c>
      <c r="DC44" s="75" t="str">
        <f t="shared" si="31"/>
        <v xml:space="preserve"> </v>
      </c>
      <c r="DD44" s="75" t="str">
        <f t="shared" si="31"/>
        <v xml:space="preserve"> </v>
      </c>
      <c r="DE44" s="75" t="str">
        <f t="shared" si="31"/>
        <v xml:space="preserve"> </v>
      </c>
      <c r="DF44" s="75" t="str">
        <f t="shared" si="31"/>
        <v xml:space="preserve"> </v>
      </c>
      <c r="DG44" s="75" t="str">
        <f t="shared" si="31"/>
        <v xml:space="preserve"> </v>
      </c>
      <c r="DH44" s="75" t="str">
        <f t="shared" si="31"/>
        <v xml:space="preserve"> </v>
      </c>
      <c r="DI44" s="76" t="str">
        <f t="shared" si="31"/>
        <v xml:space="preserve"> </v>
      </c>
    </row>
    <row r="45" spans="1:113" ht="18" x14ac:dyDescent="0.2">
      <c r="A45" s="80"/>
      <c r="B45" s="83">
        <f>Responsabilites!$A44</f>
        <v>36</v>
      </c>
      <c r="C45" s="71" t="str">
        <f>Responsabilites!$B44</f>
        <v>Évaluer le scénario-maquette ou le prototype</v>
      </c>
      <c r="D45" s="70">
        <f>IF(Responsabilites!AA44&gt;0,Responsabilites!AA44,IF(Responsabilites!AB44&gt;0,Responsabilites!AB44,Responsabilites!AC44))</f>
        <v>0</v>
      </c>
      <c r="E45" s="31">
        <v>40344.438437500001</v>
      </c>
      <c r="F45" s="31">
        <v>40359.438437500001</v>
      </c>
      <c r="G45" s="33">
        <f t="shared" si="24"/>
        <v>15</v>
      </c>
      <c r="H45" s="32">
        <v>0</v>
      </c>
      <c r="I45" s="75" t="str">
        <f t="shared" si="26"/>
        <v xml:space="preserve"> </v>
      </c>
      <c r="J45" s="75" t="str">
        <f t="shared" si="26"/>
        <v xml:space="preserve"> </v>
      </c>
      <c r="K45" s="75" t="str">
        <f t="shared" si="26"/>
        <v xml:space="preserve"> </v>
      </c>
      <c r="L45" s="75" t="str">
        <f t="shared" si="26"/>
        <v xml:space="preserve"> </v>
      </c>
      <c r="M45" s="75" t="str">
        <f t="shared" si="26"/>
        <v xml:space="preserve"> </v>
      </c>
      <c r="N45" s="75" t="str">
        <f t="shared" si="26"/>
        <v xml:space="preserve"> </v>
      </c>
      <c r="O45" s="75" t="str">
        <f t="shared" si="26"/>
        <v xml:space="preserve"> </v>
      </c>
      <c r="P45" s="75" t="str">
        <f t="shared" si="26"/>
        <v xml:space="preserve"> </v>
      </c>
      <c r="Q45" s="75" t="str">
        <f t="shared" si="26"/>
        <v xml:space="preserve"> </v>
      </c>
      <c r="R45" s="75" t="str">
        <f t="shared" si="26"/>
        <v xml:space="preserve"> </v>
      </c>
      <c r="S45" s="75" t="str">
        <f t="shared" si="26"/>
        <v xml:space="preserve"> </v>
      </c>
      <c r="T45" s="75" t="str">
        <f t="shared" si="26"/>
        <v xml:space="preserve"> </v>
      </c>
      <c r="U45" s="75" t="str">
        <f t="shared" si="26"/>
        <v xml:space="preserve"> </v>
      </c>
      <c r="V45" s="75" t="str">
        <f t="shared" si="26"/>
        <v xml:space="preserve"> </v>
      </c>
      <c r="W45" s="75" t="str">
        <f t="shared" si="26"/>
        <v xml:space="preserve"> </v>
      </c>
      <c r="X45" s="75" t="str">
        <f t="shared" si="26"/>
        <v xml:space="preserve"> </v>
      </c>
      <c r="Y45" s="75" t="str">
        <f t="shared" si="27"/>
        <v xml:space="preserve"> </v>
      </c>
      <c r="Z45" s="75" t="str">
        <f t="shared" si="27"/>
        <v xml:space="preserve"> </v>
      </c>
      <c r="AA45" s="75" t="str">
        <f t="shared" si="27"/>
        <v xml:space="preserve"> </v>
      </c>
      <c r="AB45" s="75" t="str">
        <f t="shared" si="27"/>
        <v xml:space="preserve"> </v>
      </c>
      <c r="AC45" s="75" t="str">
        <f t="shared" si="27"/>
        <v xml:space="preserve"> </v>
      </c>
      <c r="AD45" s="75" t="str">
        <f t="shared" si="27"/>
        <v xml:space="preserve"> </v>
      </c>
      <c r="AE45" s="75" t="str">
        <f t="shared" si="27"/>
        <v xml:space="preserve"> </v>
      </c>
      <c r="AF45" s="75" t="str">
        <f t="shared" si="27"/>
        <v xml:space="preserve"> </v>
      </c>
      <c r="AG45" s="75" t="str">
        <f t="shared" si="27"/>
        <v>x</v>
      </c>
      <c r="AH45" s="75" t="str">
        <f t="shared" si="27"/>
        <v>x</v>
      </c>
      <c r="AI45" s="75" t="str">
        <f t="shared" si="27"/>
        <v xml:space="preserve"> </v>
      </c>
      <c r="AJ45" s="75" t="str">
        <f t="shared" si="27"/>
        <v xml:space="preserve"> </v>
      </c>
      <c r="AK45" s="75" t="str">
        <f t="shared" si="27"/>
        <v xml:space="preserve"> </v>
      </c>
      <c r="AL45" s="75" t="str">
        <f t="shared" si="27"/>
        <v xml:space="preserve"> </v>
      </c>
      <c r="AM45" s="75" t="str">
        <f t="shared" si="27"/>
        <v xml:space="preserve"> </v>
      </c>
      <c r="AN45" s="75" t="str">
        <f t="shared" si="27"/>
        <v xml:space="preserve"> </v>
      </c>
      <c r="AO45" s="75" t="str">
        <f t="shared" si="28"/>
        <v xml:space="preserve"> </v>
      </c>
      <c r="AP45" s="75" t="str">
        <f t="shared" si="28"/>
        <v xml:space="preserve"> </v>
      </c>
      <c r="AQ45" s="75" t="str">
        <f t="shared" si="28"/>
        <v xml:space="preserve"> </v>
      </c>
      <c r="AR45" s="75" t="str">
        <f t="shared" si="28"/>
        <v xml:space="preserve"> </v>
      </c>
      <c r="AS45" s="75" t="str">
        <f t="shared" si="28"/>
        <v xml:space="preserve"> </v>
      </c>
      <c r="AT45" s="75" t="str">
        <f t="shared" si="28"/>
        <v xml:space="preserve"> </v>
      </c>
      <c r="AU45" s="75" t="str">
        <f t="shared" si="28"/>
        <v xml:space="preserve"> </v>
      </c>
      <c r="AV45" s="75" t="str">
        <f t="shared" si="28"/>
        <v xml:space="preserve"> </v>
      </c>
      <c r="AW45" s="75" t="str">
        <f t="shared" si="28"/>
        <v xml:space="preserve"> </v>
      </c>
      <c r="AX45" s="75" t="str">
        <f t="shared" si="28"/>
        <v xml:space="preserve"> </v>
      </c>
      <c r="AY45" s="75" t="str">
        <f t="shared" si="28"/>
        <v xml:space="preserve"> </v>
      </c>
      <c r="AZ45" s="75" t="str">
        <f t="shared" si="28"/>
        <v xml:space="preserve"> </v>
      </c>
      <c r="BA45" s="75" t="str">
        <f t="shared" si="28"/>
        <v xml:space="preserve"> </v>
      </c>
      <c r="BB45" s="75" t="str">
        <f t="shared" si="28"/>
        <v xml:space="preserve"> </v>
      </c>
      <c r="BC45" s="75" t="str">
        <f t="shared" si="28"/>
        <v xml:space="preserve"> </v>
      </c>
      <c r="BD45" s="75" t="str">
        <f t="shared" si="28"/>
        <v xml:space="preserve"> </v>
      </c>
      <c r="BE45" s="75" t="str">
        <f t="shared" si="29"/>
        <v xml:space="preserve"> </v>
      </c>
      <c r="BF45" s="75" t="str">
        <f t="shared" si="29"/>
        <v xml:space="preserve"> </v>
      </c>
      <c r="BG45" s="75" t="str">
        <f t="shared" si="29"/>
        <v xml:space="preserve"> </v>
      </c>
      <c r="BH45" s="75" t="str">
        <f t="shared" si="29"/>
        <v xml:space="preserve"> </v>
      </c>
      <c r="BI45" s="75" t="str">
        <f t="shared" si="29"/>
        <v xml:space="preserve"> </v>
      </c>
      <c r="BJ45" s="75" t="str">
        <f t="shared" si="29"/>
        <v xml:space="preserve"> </v>
      </c>
      <c r="BK45" s="75" t="str">
        <f t="shared" si="29"/>
        <v xml:space="preserve"> </v>
      </c>
      <c r="BL45" s="75" t="str">
        <f t="shared" si="29"/>
        <v xml:space="preserve"> </v>
      </c>
      <c r="BM45" s="75" t="str">
        <f t="shared" si="29"/>
        <v xml:space="preserve"> </v>
      </c>
      <c r="BN45" s="75" t="str">
        <f t="shared" si="29"/>
        <v xml:space="preserve"> </v>
      </c>
      <c r="BO45" s="75" t="str">
        <f t="shared" si="29"/>
        <v xml:space="preserve"> </v>
      </c>
      <c r="BP45" s="75" t="str">
        <f t="shared" si="29"/>
        <v xml:space="preserve"> </v>
      </c>
      <c r="BQ45" s="75" t="str">
        <f t="shared" si="29"/>
        <v xml:space="preserve"> </v>
      </c>
      <c r="BR45" s="75" t="str">
        <f t="shared" si="29"/>
        <v xml:space="preserve"> </v>
      </c>
      <c r="BS45" s="75" t="str">
        <f t="shared" si="29"/>
        <v xml:space="preserve"> </v>
      </c>
      <c r="BT45" s="75" t="str">
        <f t="shared" si="29"/>
        <v xml:space="preserve"> </v>
      </c>
      <c r="BU45" s="75" t="str">
        <f t="shared" si="30"/>
        <v xml:space="preserve"> </v>
      </c>
      <c r="BV45" s="75" t="str">
        <f t="shared" si="30"/>
        <v xml:space="preserve"> </v>
      </c>
      <c r="BW45" s="75" t="str">
        <f t="shared" si="30"/>
        <v xml:space="preserve"> </v>
      </c>
      <c r="BX45" s="75" t="str">
        <f t="shared" si="30"/>
        <v xml:space="preserve"> </v>
      </c>
      <c r="BY45" s="75" t="str">
        <f t="shared" si="30"/>
        <v xml:space="preserve"> </v>
      </c>
      <c r="BZ45" s="75" t="str">
        <f t="shared" si="30"/>
        <v xml:space="preserve"> </v>
      </c>
      <c r="CA45" s="75" t="str">
        <f t="shared" si="30"/>
        <v xml:space="preserve"> </v>
      </c>
      <c r="CB45" s="75" t="str">
        <f t="shared" si="30"/>
        <v xml:space="preserve"> </v>
      </c>
      <c r="CC45" s="75" t="str">
        <f t="shared" si="30"/>
        <v xml:space="preserve"> </v>
      </c>
      <c r="CD45" s="75" t="str">
        <f t="shared" si="30"/>
        <v xml:space="preserve"> </v>
      </c>
      <c r="CE45" s="75" t="str">
        <f t="shared" si="30"/>
        <v xml:space="preserve"> </v>
      </c>
      <c r="CF45" s="75" t="str">
        <f t="shared" si="30"/>
        <v xml:space="preserve"> </v>
      </c>
      <c r="CG45" s="75" t="str">
        <f t="shared" si="30"/>
        <v xml:space="preserve"> </v>
      </c>
      <c r="CH45" s="75" t="str">
        <f t="shared" si="30"/>
        <v xml:space="preserve"> </v>
      </c>
      <c r="CI45" s="75" t="str">
        <f t="shared" si="25"/>
        <v xml:space="preserve"> </v>
      </c>
      <c r="CJ45" s="75" t="str">
        <f t="shared" si="25"/>
        <v xml:space="preserve"> </v>
      </c>
      <c r="CK45" s="75" t="str">
        <f t="shared" si="25"/>
        <v xml:space="preserve"> </v>
      </c>
      <c r="CL45" s="75" t="str">
        <f t="shared" si="25"/>
        <v xml:space="preserve"> </v>
      </c>
      <c r="CM45" s="75" t="str">
        <f t="shared" si="25"/>
        <v xml:space="preserve"> </v>
      </c>
      <c r="CN45" s="75" t="str">
        <f t="shared" si="25"/>
        <v xml:space="preserve"> </v>
      </c>
      <c r="CO45" s="75" t="str">
        <f t="shared" si="25"/>
        <v xml:space="preserve"> </v>
      </c>
      <c r="CP45" s="75" t="str">
        <f t="shared" si="25"/>
        <v xml:space="preserve"> </v>
      </c>
      <c r="CQ45" s="75" t="str">
        <f t="shared" si="25"/>
        <v xml:space="preserve"> </v>
      </c>
      <c r="CR45" s="75" t="str">
        <f t="shared" si="25"/>
        <v xml:space="preserve"> </v>
      </c>
      <c r="CS45" s="75" t="str">
        <f t="shared" si="25"/>
        <v xml:space="preserve"> </v>
      </c>
      <c r="CT45" s="75" t="str">
        <f t="shared" si="25"/>
        <v xml:space="preserve"> </v>
      </c>
      <c r="CU45" s="75" t="str">
        <f t="shared" si="25"/>
        <v xml:space="preserve"> </v>
      </c>
      <c r="CV45" s="75" t="str">
        <f t="shared" si="25"/>
        <v xml:space="preserve"> </v>
      </c>
      <c r="CW45" s="75" t="str">
        <f t="shared" si="31"/>
        <v xml:space="preserve"> </v>
      </c>
      <c r="CX45" s="75" t="str">
        <f t="shared" si="31"/>
        <v xml:space="preserve"> </v>
      </c>
      <c r="CY45" s="75" t="str">
        <f t="shared" si="31"/>
        <v xml:space="preserve"> </v>
      </c>
      <c r="CZ45" s="75" t="str">
        <f t="shared" si="31"/>
        <v xml:space="preserve"> </v>
      </c>
      <c r="DA45" s="75" t="str">
        <f t="shared" si="31"/>
        <v xml:space="preserve"> </v>
      </c>
      <c r="DB45" s="75" t="str">
        <f t="shared" si="31"/>
        <v xml:space="preserve"> </v>
      </c>
      <c r="DC45" s="75" t="str">
        <f t="shared" si="31"/>
        <v xml:space="preserve"> </v>
      </c>
      <c r="DD45" s="75" t="str">
        <f t="shared" si="31"/>
        <v xml:space="preserve"> </v>
      </c>
      <c r="DE45" s="75" t="str">
        <f t="shared" si="31"/>
        <v xml:space="preserve"> </v>
      </c>
      <c r="DF45" s="75" t="str">
        <f t="shared" si="31"/>
        <v xml:space="preserve"> </v>
      </c>
      <c r="DG45" s="75" t="str">
        <f t="shared" si="31"/>
        <v xml:space="preserve"> </v>
      </c>
      <c r="DH45" s="75" t="str">
        <f t="shared" si="31"/>
        <v xml:space="preserve"> </v>
      </c>
      <c r="DI45" s="76" t="str">
        <f t="shared" si="31"/>
        <v xml:space="preserve"> </v>
      </c>
    </row>
    <row r="46" spans="1:113" ht="18" x14ac:dyDescent="0.2">
      <c r="A46" s="80"/>
      <c r="B46" s="83">
        <f>Responsabilites!$A46</f>
        <v>37</v>
      </c>
      <c r="C46" s="71" t="str">
        <f>Responsabilites!$B46</f>
        <v>Obtenir un accord sur la conception</v>
      </c>
      <c r="D46" s="70">
        <f>IF(Responsabilites!AA46&gt;0,Responsabilites!AA46,IF(Responsabilites!AB46&gt;0,Responsabilites!AB46,Responsabilites!AC46))</f>
        <v>0</v>
      </c>
      <c r="E46" s="31">
        <v>40360.438437500001</v>
      </c>
      <c r="F46" s="31">
        <v>40364.438437500001</v>
      </c>
      <c r="G46" s="33">
        <f t="shared" si="24"/>
        <v>4</v>
      </c>
      <c r="H46" s="32">
        <v>0</v>
      </c>
      <c r="I46" s="75" t="str">
        <f t="shared" si="26"/>
        <v xml:space="preserve"> </v>
      </c>
      <c r="J46" s="75" t="str">
        <f t="shared" si="26"/>
        <v xml:space="preserve"> </v>
      </c>
      <c r="K46" s="75" t="str">
        <f t="shared" si="26"/>
        <v xml:space="preserve"> </v>
      </c>
      <c r="L46" s="75" t="str">
        <f t="shared" si="26"/>
        <v xml:space="preserve"> </v>
      </c>
      <c r="M46" s="75" t="str">
        <f t="shared" si="26"/>
        <v xml:space="preserve"> </v>
      </c>
      <c r="N46" s="75" t="str">
        <f t="shared" si="26"/>
        <v xml:space="preserve"> </v>
      </c>
      <c r="O46" s="75" t="str">
        <f t="shared" si="26"/>
        <v xml:space="preserve"> </v>
      </c>
      <c r="P46" s="75" t="str">
        <f t="shared" si="26"/>
        <v xml:space="preserve"> </v>
      </c>
      <c r="Q46" s="75" t="str">
        <f t="shared" si="26"/>
        <v xml:space="preserve"> </v>
      </c>
      <c r="R46" s="75" t="str">
        <f t="shared" si="26"/>
        <v xml:space="preserve"> </v>
      </c>
      <c r="S46" s="75" t="str">
        <f t="shared" si="26"/>
        <v xml:space="preserve"> </v>
      </c>
      <c r="T46" s="75" t="str">
        <f t="shared" si="26"/>
        <v xml:space="preserve"> </v>
      </c>
      <c r="U46" s="75" t="str">
        <f t="shared" si="26"/>
        <v xml:space="preserve"> </v>
      </c>
      <c r="V46" s="75" t="str">
        <f t="shared" si="26"/>
        <v xml:space="preserve"> </v>
      </c>
      <c r="W46" s="75" t="str">
        <f t="shared" si="26"/>
        <v xml:space="preserve"> </v>
      </c>
      <c r="X46" s="75" t="str">
        <f t="shared" si="26"/>
        <v xml:space="preserve"> </v>
      </c>
      <c r="Y46" s="75" t="str">
        <f t="shared" si="27"/>
        <v xml:space="preserve"> </v>
      </c>
      <c r="Z46" s="75" t="str">
        <f t="shared" si="27"/>
        <v xml:space="preserve"> </v>
      </c>
      <c r="AA46" s="75" t="str">
        <f t="shared" si="27"/>
        <v xml:space="preserve"> </v>
      </c>
      <c r="AB46" s="75" t="str">
        <f t="shared" si="27"/>
        <v xml:space="preserve"> </v>
      </c>
      <c r="AC46" s="75" t="str">
        <f t="shared" si="27"/>
        <v xml:space="preserve"> </v>
      </c>
      <c r="AD46" s="75" t="str">
        <f t="shared" si="27"/>
        <v xml:space="preserve"> </v>
      </c>
      <c r="AE46" s="75" t="str">
        <f t="shared" si="27"/>
        <v xml:space="preserve"> </v>
      </c>
      <c r="AF46" s="75" t="str">
        <f t="shared" si="27"/>
        <v xml:space="preserve"> </v>
      </c>
      <c r="AG46" s="75" t="str">
        <f t="shared" si="27"/>
        <v xml:space="preserve"> </v>
      </c>
      <c r="AH46" s="75" t="str">
        <f t="shared" si="27"/>
        <v xml:space="preserve"> </v>
      </c>
      <c r="AI46" s="75" t="str">
        <f t="shared" si="27"/>
        <v>x</v>
      </c>
      <c r="AJ46" s="75" t="str">
        <f t="shared" si="27"/>
        <v xml:space="preserve"> </v>
      </c>
      <c r="AK46" s="75" t="str">
        <f t="shared" si="27"/>
        <v xml:space="preserve"> </v>
      </c>
      <c r="AL46" s="75" t="str">
        <f t="shared" si="27"/>
        <v xml:space="preserve"> </v>
      </c>
      <c r="AM46" s="75" t="str">
        <f t="shared" si="27"/>
        <v xml:space="preserve"> </v>
      </c>
      <c r="AN46" s="75" t="str">
        <f t="shared" si="27"/>
        <v xml:space="preserve"> </v>
      </c>
      <c r="AO46" s="75" t="str">
        <f t="shared" si="28"/>
        <v xml:space="preserve"> </v>
      </c>
      <c r="AP46" s="75" t="str">
        <f t="shared" si="28"/>
        <v xml:space="preserve"> </v>
      </c>
      <c r="AQ46" s="75" t="str">
        <f t="shared" si="28"/>
        <v xml:space="preserve"> </v>
      </c>
      <c r="AR46" s="75" t="str">
        <f t="shared" si="28"/>
        <v xml:space="preserve"> </v>
      </c>
      <c r="AS46" s="75" t="str">
        <f t="shared" si="28"/>
        <v xml:space="preserve"> </v>
      </c>
      <c r="AT46" s="75" t="str">
        <f t="shared" si="28"/>
        <v xml:space="preserve"> </v>
      </c>
      <c r="AU46" s="75" t="str">
        <f t="shared" si="28"/>
        <v xml:space="preserve"> </v>
      </c>
      <c r="AV46" s="75" t="str">
        <f t="shared" si="28"/>
        <v xml:space="preserve"> </v>
      </c>
      <c r="AW46" s="75" t="str">
        <f t="shared" si="28"/>
        <v xml:space="preserve"> </v>
      </c>
      <c r="AX46" s="75" t="str">
        <f t="shared" si="28"/>
        <v xml:space="preserve"> </v>
      </c>
      <c r="AY46" s="75" t="str">
        <f t="shared" si="28"/>
        <v xml:space="preserve"> </v>
      </c>
      <c r="AZ46" s="75" t="str">
        <f t="shared" si="28"/>
        <v xml:space="preserve"> </v>
      </c>
      <c r="BA46" s="75" t="str">
        <f t="shared" si="28"/>
        <v xml:space="preserve"> </v>
      </c>
      <c r="BB46" s="75" t="str">
        <f t="shared" si="28"/>
        <v xml:space="preserve"> </v>
      </c>
      <c r="BC46" s="75" t="str">
        <f t="shared" si="28"/>
        <v xml:space="preserve"> </v>
      </c>
      <c r="BD46" s="75" t="str">
        <f t="shared" si="28"/>
        <v xml:space="preserve"> </v>
      </c>
      <c r="BE46" s="75" t="str">
        <f t="shared" si="29"/>
        <v xml:space="preserve"> </v>
      </c>
      <c r="BF46" s="75" t="str">
        <f t="shared" si="29"/>
        <v xml:space="preserve"> </v>
      </c>
      <c r="BG46" s="75" t="str">
        <f t="shared" si="29"/>
        <v xml:space="preserve"> </v>
      </c>
      <c r="BH46" s="75" t="str">
        <f t="shared" si="29"/>
        <v xml:space="preserve"> </v>
      </c>
      <c r="BI46" s="75" t="str">
        <f t="shared" si="29"/>
        <v xml:space="preserve"> </v>
      </c>
      <c r="BJ46" s="75" t="str">
        <f t="shared" si="29"/>
        <v xml:space="preserve"> </v>
      </c>
      <c r="BK46" s="75" t="str">
        <f t="shared" si="29"/>
        <v xml:space="preserve"> </v>
      </c>
      <c r="BL46" s="75" t="str">
        <f t="shared" si="29"/>
        <v xml:space="preserve"> </v>
      </c>
      <c r="BM46" s="75" t="str">
        <f t="shared" si="29"/>
        <v xml:space="preserve"> </v>
      </c>
      <c r="BN46" s="75" t="str">
        <f t="shared" si="29"/>
        <v xml:space="preserve"> </v>
      </c>
      <c r="BO46" s="75" t="str">
        <f t="shared" si="29"/>
        <v xml:space="preserve"> </v>
      </c>
      <c r="BP46" s="75" t="str">
        <f t="shared" si="29"/>
        <v xml:space="preserve"> </v>
      </c>
      <c r="BQ46" s="75" t="str">
        <f t="shared" si="29"/>
        <v xml:space="preserve"> </v>
      </c>
      <c r="BR46" s="75" t="str">
        <f t="shared" si="29"/>
        <v xml:space="preserve"> </v>
      </c>
      <c r="BS46" s="75" t="str">
        <f t="shared" si="29"/>
        <v xml:space="preserve"> </v>
      </c>
      <c r="BT46" s="75" t="str">
        <f t="shared" si="29"/>
        <v xml:space="preserve"> </v>
      </c>
      <c r="BU46" s="75" t="str">
        <f t="shared" si="30"/>
        <v xml:space="preserve"> </v>
      </c>
      <c r="BV46" s="75" t="str">
        <f t="shared" si="30"/>
        <v xml:space="preserve"> </v>
      </c>
      <c r="BW46" s="75" t="str">
        <f t="shared" si="30"/>
        <v xml:space="preserve"> </v>
      </c>
      <c r="BX46" s="75" t="str">
        <f t="shared" si="30"/>
        <v xml:space="preserve"> </v>
      </c>
      <c r="BY46" s="75" t="str">
        <f t="shared" si="30"/>
        <v xml:space="preserve"> </v>
      </c>
      <c r="BZ46" s="75" t="str">
        <f t="shared" si="30"/>
        <v xml:space="preserve"> </v>
      </c>
      <c r="CA46" s="75" t="str">
        <f t="shared" si="30"/>
        <v xml:space="preserve"> </v>
      </c>
      <c r="CB46" s="75" t="str">
        <f t="shared" si="30"/>
        <v xml:space="preserve"> </v>
      </c>
      <c r="CC46" s="75" t="str">
        <f t="shared" si="30"/>
        <v xml:space="preserve"> </v>
      </c>
      <c r="CD46" s="75" t="str">
        <f t="shared" si="30"/>
        <v xml:space="preserve"> </v>
      </c>
      <c r="CE46" s="75" t="str">
        <f t="shared" si="30"/>
        <v xml:space="preserve"> </v>
      </c>
      <c r="CF46" s="75" t="str">
        <f t="shared" si="30"/>
        <v xml:space="preserve"> </v>
      </c>
      <c r="CG46" s="75" t="str">
        <f t="shared" si="30"/>
        <v xml:space="preserve"> </v>
      </c>
      <c r="CH46" s="75" t="str">
        <f t="shared" si="30"/>
        <v xml:space="preserve"> </v>
      </c>
      <c r="CI46" s="75" t="str">
        <f t="shared" si="25"/>
        <v xml:space="preserve"> </v>
      </c>
      <c r="CJ46" s="75" t="str">
        <f t="shared" si="25"/>
        <v xml:space="preserve"> </v>
      </c>
      <c r="CK46" s="75" t="str">
        <f t="shared" si="25"/>
        <v xml:space="preserve"> </v>
      </c>
      <c r="CL46" s="75" t="str">
        <f t="shared" si="25"/>
        <v xml:space="preserve"> </v>
      </c>
      <c r="CM46" s="75" t="str">
        <f t="shared" si="25"/>
        <v xml:space="preserve"> </v>
      </c>
      <c r="CN46" s="75" t="str">
        <f t="shared" si="25"/>
        <v xml:space="preserve"> </v>
      </c>
      <c r="CO46" s="75" t="str">
        <f t="shared" si="25"/>
        <v xml:space="preserve"> </v>
      </c>
      <c r="CP46" s="75" t="str">
        <f t="shared" si="25"/>
        <v xml:space="preserve"> </v>
      </c>
      <c r="CQ46" s="75" t="str">
        <f t="shared" si="25"/>
        <v xml:space="preserve"> </v>
      </c>
      <c r="CR46" s="75" t="str">
        <f t="shared" si="25"/>
        <v xml:space="preserve"> </v>
      </c>
      <c r="CS46" s="75" t="str">
        <f t="shared" si="25"/>
        <v xml:space="preserve"> </v>
      </c>
      <c r="CT46" s="75" t="str">
        <f t="shared" si="25"/>
        <v xml:space="preserve"> </v>
      </c>
      <c r="CU46" s="75" t="str">
        <f t="shared" si="25"/>
        <v xml:space="preserve"> </v>
      </c>
      <c r="CV46" s="75" t="str">
        <f t="shared" si="25"/>
        <v xml:space="preserve"> </v>
      </c>
      <c r="CW46" s="75" t="str">
        <f t="shared" si="31"/>
        <v xml:space="preserve"> </v>
      </c>
      <c r="CX46" s="75" t="str">
        <f t="shared" si="31"/>
        <v xml:space="preserve"> </v>
      </c>
      <c r="CY46" s="75" t="str">
        <f t="shared" si="31"/>
        <v xml:space="preserve"> </v>
      </c>
      <c r="CZ46" s="75" t="str">
        <f t="shared" si="31"/>
        <v xml:space="preserve"> </v>
      </c>
      <c r="DA46" s="75" t="str">
        <f t="shared" si="31"/>
        <v xml:space="preserve"> </v>
      </c>
      <c r="DB46" s="75" t="str">
        <f t="shared" si="31"/>
        <v xml:space="preserve"> </v>
      </c>
      <c r="DC46" s="75" t="str">
        <f t="shared" si="31"/>
        <v xml:space="preserve"> </v>
      </c>
      <c r="DD46" s="75" t="str">
        <f t="shared" si="31"/>
        <v xml:space="preserve"> </v>
      </c>
      <c r="DE46" s="75" t="str">
        <f t="shared" si="31"/>
        <v xml:space="preserve"> </v>
      </c>
      <c r="DF46" s="75" t="str">
        <f t="shared" si="31"/>
        <v xml:space="preserve"> </v>
      </c>
      <c r="DG46" s="75" t="str">
        <f t="shared" si="31"/>
        <v xml:space="preserve"> </v>
      </c>
      <c r="DH46" s="75" t="str">
        <f t="shared" si="31"/>
        <v xml:space="preserve"> </v>
      </c>
      <c r="DI46" s="76" t="str">
        <f t="shared" si="31"/>
        <v xml:space="preserve"> </v>
      </c>
    </row>
    <row r="47" spans="1:113" ht="18.75" x14ac:dyDescent="0.2">
      <c r="A47" s="80"/>
      <c r="B47" s="84">
        <f>Responsabilites!$A47</f>
        <v>0</v>
      </c>
      <c r="C47" s="11" t="str">
        <f>Responsabilites!$B47</f>
        <v>PRODUCTION</v>
      </c>
      <c r="D47" s="69"/>
      <c r="E47" s="39"/>
      <c r="F47" s="39"/>
      <c r="G47" s="40"/>
      <c r="H47" s="40"/>
      <c r="I47" s="45" t="str">
        <f t="shared" ref="I47:X47" si="32">IF(I$7&lt;$E47," ",IF(I$7&gt;$F47," ","x"))</f>
        <v xml:space="preserve"> </v>
      </c>
      <c r="J47" s="45" t="str">
        <f t="shared" si="32"/>
        <v xml:space="preserve"> </v>
      </c>
      <c r="K47" s="45" t="str">
        <f t="shared" si="32"/>
        <v xml:space="preserve"> </v>
      </c>
      <c r="L47" s="45" t="str">
        <f t="shared" si="32"/>
        <v xml:space="preserve"> </v>
      </c>
      <c r="M47" s="45" t="str">
        <f t="shared" si="32"/>
        <v xml:space="preserve"> </v>
      </c>
      <c r="N47" s="45" t="str">
        <f t="shared" si="32"/>
        <v xml:space="preserve"> </v>
      </c>
      <c r="O47" s="45" t="str">
        <f t="shared" si="32"/>
        <v xml:space="preserve"> </v>
      </c>
      <c r="P47" s="45" t="str">
        <f t="shared" si="32"/>
        <v xml:space="preserve"> </v>
      </c>
      <c r="Q47" s="45" t="str">
        <f t="shared" si="32"/>
        <v xml:space="preserve"> </v>
      </c>
      <c r="R47" s="45" t="str">
        <f t="shared" si="32"/>
        <v xml:space="preserve"> </v>
      </c>
      <c r="S47" s="45" t="str">
        <f t="shared" si="32"/>
        <v xml:space="preserve"> </v>
      </c>
      <c r="T47" s="45" t="str">
        <f t="shared" si="32"/>
        <v xml:space="preserve"> </v>
      </c>
      <c r="U47" s="45" t="str">
        <f t="shared" si="32"/>
        <v xml:space="preserve"> </v>
      </c>
      <c r="V47" s="45" t="str">
        <f t="shared" si="32"/>
        <v xml:space="preserve"> </v>
      </c>
      <c r="W47" s="45" t="str">
        <f t="shared" si="32"/>
        <v xml:space="preserve"> </v>
      </c>
      <c r="X47" s="45" t="str">
        <f t="shared" si="32"/>
        <v xml:space="preserve"> </v>
      </c>
      <c r="Y47" s="45" t="str">
        <f t="shared" si="27"/>
        <v xml:space="preserve"> </v>
      </c>
      <c r="Z47" s="45" t="str">
        <f t="shared" si="27"/>
        <v xml:space="preserve"> </v>
      </c>
      <c r="AA47" s="45" t="str">
        <f t="shared" si="27"/>
        <v xml:space="preserve"> </v>
      </c>
      <c r="AB47" s="45" t="str">
        <f t="shared" si="27"/>
        <v xml:space="preserve"> </v>
      </c>
      <c r="AC47" s="45" t="str">
        <f t="shared" si="27"/>
        <v xml:space="preserve"> </v>
      </c>
      <c r="AD47" s="45" t="str">
        <f t="shared" si="27"/>
        <v xml:space="preserve"> </v>
      </c>
      <c r="AE47" s="45" t="str">
        <f t="shared" si="27"/>
        <v xml:space="preserve"> </v>
      </c>
      <c r="AF47" s="45" t="str">
        <f t="shared" ref="AF47:BJ47" si="33">IF(AF$7&lt;$E47," ",IF(AF$7&gt;$F47," ","x"))</f>
        <v xml:space="preserve"> </v>
      </c>
      <c r="AG47" s="45" t="str">
        <f t="shared" si="33"/>
        <v xml:space="preserve"> </v>
      </c>
      <c r="AH47" s="45" t="str">
        <f t="shared" si="33"/>
        <v xml:space="preserve"> </v>
      </c>
      <c r="AI47" s="45" t="str">
        <f t="shared" si="33"/>
        <v xml:space="preserve"> </v>
      </c>
      <c r="AJ47" s="45" t="str">
        <f t="shared" si="33"/>
        <v xml:space="preserve"> </v>
      </c>
      <c r="AK47" s="45" t="str">
        <f t="shared" si="33"/>
        <v xml:space="preserve"> </v>
      </c>
      <c r="AL47" s="45" t="str">
        <f t="shared" si="33"/>
        <v xml:space="preserve"> </v>
      </c>
      <c r="AM47" s="45" t="str">
        <f t="shared" si="33"/>
        <v xml:space="preserve"> </v>
      </c>
      <c r="AN47" s="45" t="str">
        <f t="shared" si="33"/>
        <v xml:space="preserve"> </v>
      </c>
      <c r="AO47" s="45" t="str">
        <f t="shared" si="33"/>
        <v xml:space="preserve"> </v>
      </c>
      <c r="AP47" s="45" t="str">
        <f t="shared" si="33"/>
        <v xml:space="preserve"> </v>
      </c>
      <c r="AQ47" s="45" t="str">
        <f t="shared" si="33"/>
        <v xml:space="preserve"> </v>
      </c>
      <c r="AR47" s="45" t="str">
        <f t="shared" si="33"/>
        <v xml:space="preserve"> </v>
      </c>
      <c r="AS47" s="45" t="str">
        <f t="shared" si="33"/>
        <v xml:space="preserve"> </v>
      </c>
      <c r="AT47" s="45" t="str">
        <f t="shared" si="33"/>
        <v xml:space="preserve"> </v>
      </c>
      <c r="AU47" s="45" t="str">
        <f t="shared" si="33"/>
        <v xml:space="preserve"> </v>
      </c>
      <c r="AV47" s="45" t="str">
        <f t="shared" si="33"/>
        <v xml:space="preserve"> </v>
      </c>
      <c r="AW47" s="45" t="str">
        <f t="shared" si="33"/>
        <v xml:space="preserve"> </v>
      </c>
      <c r="AX47" s="45" t="str">
        <f t="shared" si="33"/>
        <v xml:space="preserve"> </v>
      </c>
      <c r="AY47" s="45" t="str">
        <f t="shared" si="33"/>
        <v xml:space="preserve"> </v>
      </c>
      <c r="AZ47" s="45" t="str">
        <f t="shared" si="33"/>
        <v xml:space="preserve"> </v>
      </c>
      <c r="BA47" s="45" t="str">
        <f t="shared" si="33"/>
        <v xml:space="preserve"> </v>
      </c>
      <c r="BB47" s="45" t="str">
        <f t="shared" si="33"/>
        <v xml:space="preserve"> </v>
      </c>
      <c r="BC47" s="45" t="str">
        <f t="shared" si="33"/>
        <v xml:space="preserve"> </v>
      </c>
      <c r="BD47" s="45" t="str">
        <f t="shared" si="33"/>
        <v xml:space="preserve"> </v>
      </c>
      <c r="BE47" s="45" t="str">
        <f t="shared" si="33"/>
        <v xml:space="preserve"> </v>
      </c>
      <c r="BF47" s="45" t="str">
        <f t="shared" si="33"/>
        <v xml:space="preserve"> </v>
      </c>
      <c r="BG47" s="45" t="str">
        <f t="shared" si="33"/>
        <v xml:space="preserve"> </v>
      </c>
      <c r="BH47" s="45" t="str">
        <f t="shared" si="33"/>
        <v xml:space="preserve"> </v>
      </c>
      <c r="BI47" s="45" t="str">
        <f t="shared" si="33"/>
        <v xml:space="preserve"> </v>
      </c>
      <c r="BJ47" s="45" t="str">
        <f t="shared" si="33"/>
        <v xml:space="preserve"> </v>
      </c>
      <c r="BK47" s="45" t="str">
        <f t="shared" si="29"/>
        <v xml:space="preserve"> </v>
      </c>
      <c r="BL47" s="45" t="str">
        <f t="shared" si="29"/>
        <v xml:space="preserve"> </v>
      </c>
      <c r="BM47" s="45" t="str">
        <f t="shared" si="29"/>
        <v xml:space="preserve"> </v>
      </c>
      <c r="BN47" s="45" t="str">
        <f t="shared" si="29"/>
        <v xml:space="preserve"> </v>
      </c>
      <c r="BO47" s="45" t="str">
        <f t="shared" si="29"/>
        <v xml:space="preserve"> </v>
      </c>
      <c r="BP47" s="45" t="str">
        <f t="shared" ref="BP47:BX47" si="34">IF(BP$7&lt;$E47," ",IF(BP$7&gt;$F47," ","x"))</f>
        <v xml:space="preserve"> </v>
      </c>
      <c r="BQ47" s="45" t="str">
        <f t="shared" si="34"/>
        <v xml:space="preserve"> </v>
      </c>
      <c r="BR47" s="45" t="str">
        <f t="shared" si="34"/>
        <v xml:space="preserve"> </v>
      </c>
      <c r="BS47" s="45" t="str">
        <f t="shared" si="34"/>
        <v xml:space="preserve"> </v>
      </c>
      <c r="BT47" s="45" t="str">
        <f t="shared" si="34"/>
        <v xml:space="preserve"> </v>
      </c>
      <c r="BU47" s="45" t="str">
        <f t="shared" si="34"/>
        <v xml:space="preserve"> </v>
      </c>
      <c r="BV47" s="45" t="str">
        <f t="shared" si="34"/>
        <v xml:space="preserve"> </v>
      </c>
      <c r="BW47" s="45" t="str">
        <f t="shared" si="34"/>
        <v xml:space="preserve"> </v>
      </c>
      <c r="BX47" s="45" t="str">
        <f t="shared" si="34"/>
        <v xml:space="preserve"> </v>
      </c>
      <c r="BY47" s="45" t="str">
        <f t="shared" si="30"/>
        <v xml:space="preserve"> </v>
      </c>
      <c r="BZ47" s="45" t="str">
        <f t="shared" si="30"/>
        <v xml:space="preserve"> </v>
      </c>
      <c r="CA47" s="45" t="str">
        <f t="shared" si="30"/>
        <v xml:space="preserve"> </v>
      </c>
      <c r="CB47" s="45" t="str">
        <f t="shared" si="30"/>
        <v xml:space="preserve"> </v>
      </c>
      <c r="CC47" s="45" t="str">
        <f t="shared" si="30"/>
        <v xml:space="preserve"> </v>
      </c>
      <c r="CD47" s="45" t="str">
        <f t="shared" si="30"/>
        <v xml:space="preserve"> </v>
      </c>
      <c r="CE47" s="45" t="str">
        <f t="shared" si="30"/>
        <v xml:space="preserve"> </v>
      </c>
      <c r="CF47" s="45" t="str">
        <f t="shared" si="30"/>
        <v xml:space="preserve"> </v>
      </c>
      <c r="CG47" s="45" t="str">
        <f t="shared" si="30"/>
        <v xml:space="preserve"> </v>
      </c>
      <c r="CH47" s="45" t="str">
        <f t="shared" si="30"/>
        <v xml:space="preserve"> </v>
      </c>
      <c r="CI47" s="45" t="str">
        <f t="shared" si="30"/>
        <v xml:space="preserve"> </v>
      </c>
      <c r="CJ47" s="45" t="str">
        <f t="shared" si="30"/>
        <v xml:space="preserve"> </v>
      </c>
      <c r="CK47" s="45" t="str">
        <f t="shared" si="25"/>
        <v xml:space="preserve"> </v>
      </c>
      <c r="CL47" s="45" t="str">
        <f t="shared" si="25"/>
        <v xml:space="preserve"> </v>
      </c>
      <c r="CM47" s="45" t="str">
        <f t="shared" si="25"/>
        <v xml:space="preserve"> </v>
      </c>
      <c r="CN47" s="45" t="str">
        <f t="shared" si="25"/>
        <v xml:space="preserve"> </v>
      </c>
      <c r="CO47" s="45" t="str">
        <f t="shared" si="25"/>
        <v xml:space="preserve"> </v>
      </c>
      <c r="CP47" s="45" t="str">
        <f t="shared" si="25"/>
        <v xml:space="preserve"> </v>
      </c>
      <c r="CQ47" s="45" t="str">
        <f t="shared" si="25"/>
        <v xml:space="preserve"> </v>
      </c>
      <c r="CR47" s="45" t="str">
        <f t="shared" si="25"/>
        <v xml:space="preserve"> </v>
      </c>
      <c r="CS47" s="45" t="str">
        <f t="shared" si="25"/>
        <v xml:space="preserve"> </v>
      </c>
      <c r="CT47" s="45" t="str">
        <f t="shared" si="25"/>
        <v xml:space="preserve"> </v>
      </c>
      <c r="CU47" s="45" t="str">
        <f t="shared" si="25"/>
        <v xml:space="preserve"> </v>
      </c>
      <c r="CV47" s="45" t="str">
        <f t="shared" si="25"/>
        <v xml:space="preserve"> </v>
      </c>
      <c r="CW47" s="45" t="str">
        <f t="shared" si="31"/>
        <v xml:space="preserve"> </v>
      </c>
      <c r="CX47" s="45" t="str">
        <f t="shared" si="31"/>
        <v xml:space="preserve"> </v>
      </c>
      <c r="CY47" s="45" t="str">
        <f t="shared" si="31"/>
        <v xml:space="preserve"> </v>
      </c>
      <c r="CZ47" s="45" t="str">
        <f t="shared" si="31"/>
        <v xml:space="preserve"> </v>
      </c>
      <c r="DA47" s="45" t="str">
        <f t="shared" si="31"/>
        <v xml:space="preserve"> </v>
      </c>
      <c r="DB47" s="45" t="str">
        <f t="shared" si="31"/>
        <v xml:space="preserve"> </v>
      </c>
      <c r="DC47" s="45" t="str">
        <f t="shared" si="31"/>
        <v xml:space="preserve"> </v>
      </c>
      <c r="DD47" s="45" t="str">
        <f t="shared" si="31"/>
        <v xml:space="preserve"> </v>
      </c>
      <c r="DE47" s="45" t="str">
        <f t="shared" si="31"/>
        <v xml:space="preserve"> </v>
      </c>
      <c r="DF47" s="45" t="str">
        <f t="shared" si="31"/>
        <v xml:space="preserve"> </v>
      </c>
      <c r="DG47" s="45" t="str">
        <f t="shared" si="31"/>
        <v xml:space="preserve"> </v>
      </c>
      <c r="DH47" s="45" t="str">
        <f t="shared" si="31"/>
        <v xml:space="preserve"> </v>
      </c>
      <c r="DI47" s="46" t="str">
        <f t="shared" si="31"/>
        <v xml:space="preserve"> </v>
      </c>
    </row>
    <row r="48" spans="1:113" ht="18" x14ac:dyDescent="0.2">
      <c r="A48" s="80"/>
      <c r="B48" s="83">
        <f>Responsabilites!$A48</f>
        <v>38</v>
      </c>
      <c r="C48" s="71" t="str">
        <f>Responsabilites!$B48</f>
        <v>Scénariser les éléments (vidéo, audio, etc.)</v>
      </c>
      <c r="D48" s="70">
        <f>IF(Responsabilites!AA48&gt;0,Responsabilites!AA48,IF(Responsabilites!AB48&gt;0,Responsabilites!AB48,Responsabilites!AC48))</f>
        <v>0</v>
      </c>
      <c r="E48" s="31">
        <v>40267.438437500001</v>
      </c>
      <c r="F48" s="31">
        <v>40298.438437500001</v>
      </c>
      <c r="G48" s="33">
        <f t="shared" ref="G48:G63" si="35">F48-E48</f>
        <v>31</v>
      </c>
      <c r="H48" s="32">
        <v>0</v>
      </c>
      <c r="I48" s="75" t="str">
        <f t="shared" si="26"/>
        <v xml:space="preserve"> </v>
      </c>
      <c r="J48" s="75" t="str">
        <f t="shared" si="26"/>
        <v xml:space="preserve"> </v>
      </c>
      <c r="K48" s="75" t="str">
        <f t="shared" si="26"/>
        <v xml:space="preserve"> </v>
      </c>
      <c r="L48" s="75" t="str">
        <f t="shared" si="26"/>
        <v xml:space="preserve"> </v>
      </c>
      <c r="M48" s="75" t="str">
        <f t="shared" si="26"/>
        <v xml:space="preserve"> </v>
      </c>
      <c r="N48" s="75" t="str">
        <f t="shared" si="26"/>
        <v xml:space="preserve"> </v>
      </c>
      <c r="O48" s="75" t="str">
        <f t="shared" si="26"/>
        <v xml:space="preserve"> </v>
      </c>
      <c r="P48" s="75" t="str">
        <f t="shared" si="26"/>
        <v xml:space="preserve"> </v>
      </c>
      <c r="Q48" s="75" t="str">
        <f t="shared" si="26"/>
        <v xml:space="preserve"> </v>
      </c>
      <c r="R48" s="75" t="str">
        <f t="shared" si="26"/>
        <v xml:space="preserve"> </v>
      </c>
      <c r="S48" s="75" t="str">
        <f t="shared" si="26"/>
        <v xml:space="preserve"> </v>
      </c>
      <c r="T48" s="75" t="str">
        <f t="shared" si="26"/>
        <v xml:space="preserve"> </v>
      </c>
      <c r="U48" s="75" t="str">
        <f t="shared" si="26"/>
        <v xml:space="preserve"> </v>
      </c>
      <c r="V48" s="75" t="str">
        <f t="shared" si="26"/>
        <v>x</v>
      </c>
      <c r="W48" s="75" t="str">
        <f t="shared" si="26"/>
        <v>x</v>
      </c>
      <c r="X48" s="75" t="str">
        <f t="shared" si="26"/>
        <v>x</v>
      </c>
      <c r="Y48" s="75" t="str">
        <f t="shared" si="27"/>
        <v>x</v>
      </c>
      <c r="Z48" s="75" t="str">
        <f t="shared" si="27"/>
        <v>x</v>
      </c>
      <c r="AA48" s="75" t="str">
        <f t="shared" si="27"/>
        <v xml:space="preserve"> </v>
      </c>
      <c r="AB48" s="75" t="str">
        <f t="shared" si="27"/>
        <v xml:space="preserve"> </v>
      </c>
      <c r="AC48" s="75" t="str">
        <f t="shared" si="27"/>
        <v xml:space="preserve"> </v>
      </c>
      <c r="AD48" s="75" t="str">
        <f t="shared" si="27"/>
        <v xml:space="preserve"> </v>
      </c>
      <c r="AE48" s="75" t="str">
        <f t="shared" si="27"/>
        <v xml:space="preserve"> </v>
      </c>
      <c r="AF48" s="75" t="str">
        <f t="shared" si="27"/>
        <v xml:space="preserve"> </v>
      </c>
      <c r="AG48" s="75" t="str">
        <f t="shared" si="27"/>
        <v xml:space="preserve"> </v>
      </c>
      <c r="AH48" s="75" t="str">
        <f t="shared" si="27"/>
        <v xml:space="preserve"> </v>
      </c>
      <c r="AI48" s="75" t="str">
        <f t="shared" si="27"/>
        <v xml:space="preserve"> </v>
      </c>
      <c r="AJ48" s="75" t="str">
        <f t="shared" si="27"/>
        <v xml:space="preserve"> </v>
      </c>
      <c r="AK48" s="75" t="str">
        <f t="shared" si="27"/>
        <v xml:space="preserve"> </v>
      </c>
      <c r="AL48" s="75" t="str">
        <f t="shared" si="27"/>
        <v xml:space="preserve"> </v>
      </c>
      <c r="AM48" s="75" t="str">
        <f t="shared" si="27"/>
        <v xml:space="preserve"> </v>
      </c>
      <c r="AN48" s="75" t="str">
        <f t="shared" si="27"/>
        <v xml:space="preserve"> </v>
      </c>
      <c r="AO48" s="75" t="str">
        <f t="shared" si="28"/>
        <v xml:space="preserve"> </v>
      </c>
      <c r="AP48" s="75" t="str">
        <f t="shared" si="28"/>
        <v xml:space="preserve"> </v>
      </c>
      <c r="AQ48" s="75" t="str">
        <f t="shared" si="28"/>
        <v xml:space="preserve"> </v>
      </c>
      <c r="AR48" s="75" t="str">
        <f t="shared" si="28"/>
        <v xml:space="preserve"> </v>
      </c>
      <c r="AS48" s="75" t="str">
        <f t="shared" si="28"/>
        <v xml:space="preserve"> </v>
      </c>
      <c r="AT48" s="75" t="str">
        <f t="shared" si="28"/>
        <v xml:space="preserve"> </v>
      </c>
      <c r="AU48" s="75" t="str">
        <f t="shared" si="28"/>
        <v xml:space="preserve"> </v>
      </c>
      <c r="AV48" s="75" t="str">
        <f t="shared" si="28"/>
        <v xml:space="preserve"> </v>
      </c>
      <c r="AW48" s="75" t="str">
        <f t="shared" si="28"/>
        <v xml:space="preserve"> </v>
      </c>
      <c r="AX48" s="75" t="str">
        <f t="shared" si="28"/>
        <v xml:space="preserve"> </v>
      </c>
      <c r="AY48" s="75" t="str">
        <f t="shared" si="28"/>
        <v xml:space="preserve"> </v>
      </c>
      <c r="AZ48" s="75" t="str">
        <f t="shared" si="28"/>
        <v xml:space="preserve"> </v>
      </c>
      <c r="BA48" s="75" t="str">
        <f t="shared" si="28"/>
        <v xml:space="preserve"> </v>
      </c>
      <c r="BB48" s="75" t="str">
        <f t="shared" si="28"/>
        <v xml:space="preserve"> </v>
      </c>
      <c r="BC48" s="75" t="str">
        <f t="shared" si="28"/>
        <v xml:space="preserve"> </v>
      </c>
      <c r="BD48" s="75" t="str">
        <f t="shared" si="28"/>
        <v xml:space="preserve"> </v>
      </c>
      <c r="BE48" s="75" t="str">
        <f t="shared" si="29"/>
        <v xml:space="preserve"> </v>
      </c>
      <c r="BF48" s="75" t="str">
        <f t="shared" si="29"/>
        <v xml:space="preserve"> </v>
      </c>
      <c r="BG48" s="75" t="str">
        <f t="shared" si="29"/>
        <v xml:space="preserve"> </v>
      </c>
      <c r="BH48" s="75" t="str">
        <f t="shared" si="29"/>
        <v xml:space="preserve"> </v>
      </c>
      <c r="BI48" s="75" t="str">
        <f t="shared" si="29"/>
        <v xml:space="preserve"> </v>
      </c>
      <c r="BJ48" s="75" t="str">
        <f t="shared" si="29"/>
        <v xml:space="preserve"> </v>
      </c>
      <c r="BK48" s="75" t="str">
        <f t="shared" si="29"/>
        <v xml:space="preserve"> </v>
      </c>
      <c r="BL48" s="75" t="str">
        <f t="shared" si="29"/>
        <v xml:space="preserve"> </v>
      </c>
      <c r="BM48" s="75" t="str">
        <f t="shared" si="29"/>
        <v xml:space="preserve"> </v>
      </c>
      <c r="BN48" s="75" t="str">
        <f t="shared" si="29"/>
        <v xml:space="preserve"> </v>
      </c>
      <c r="BO48" s="75" t="str">
        <f t="shared" si="29"/>
        <v xml:space="preserve"> </v>
      </c>
      <c r="BP48" s="75" t="str">
        <f t="shared" si="29"/>
        <v xml:space="preserve"> </v>
      </c>
      <c r="BQ48" s="75" t="str">
        <f t="shared" si="29"/>
        <v xml:space="preserve"> </v>
      </c>
      <c r="BR48" s="75" t="str">
        <f t="shared" si="29"/>
        <v xml:space="preserve"> </v>
      </c>
      <c r="BS48" s="75" t="str">
        <f t="shared" si="29"/>
        <v xml:space="preserve"> </v>
      </c>
      <c r="BT48" s="75" t="str">
        <f t="shared" si="29"/>
        <v xml:space="preserve"> </v>
      </c>
      <c r="BU48" s="75" t="str">
        <f t="shared" si="30"/>
        <v xml:space="preserve"> </v>
      </c>
      <c r="BV48" s="75" t="str">
        <f t="shared" si="30"/>
        <v xml:space="preserve"> </v>
      </c>
      <c r="BW48" s="75" t="str">
        <f t="shared" si="30"/>
        <v xml:space="preserve"> </v>
      </c>
      <c r="BX48" s="75" t="str">
        <f t="shared" si="30"/>
        <v xml:space="preserve"> </v>
      </c>
      <c r="BY48" s="75" t="str">
        <f t="shared" si="30"/>
        <v xml:space="preserve"> </v>
      </c>
      <c r="BZ48" s="75" t="str">
        <f t="shared" si="30"/>
        <v xml:space="preserve"> </v>
      </c>
      <c r="CA48" s="75" t="str">
        <f t="shared" si="30"/>
        <v xml:space="preserve"> </v>
      </c>
      <c r="CB48" s="75" t="str">
        <f t="shared" si="30"/>
        <v xml:space="preserve"> </v>
      </c>
      <c r="CC48" s="75" t="str">
        <f t="shared" si="30"/>
        <v xml:space="preserve"> </v>
      </c>
      <c r="CD48" s="75" t="str">
        <f t="shared" si="30"/>
        <v xml:space="preserve"> </v>
      </c>
      <c r="CE48" s="75" t="str">
        <f t="shared" si="30"/>
        <v xml:space="preserve"> </v>
      </c>
      <c r="CF48" s="75" t="str">
        <f t="shared" si="30"/>
        <v xml:space="preserve"> </v>
      </c>
      <c r="CG48" s="75" t="str">
        <f t="shared" si="30"/>
        <v xml:space="preserve"> </v>
      </c>
      <c r="CH48" s="75" t="str">
        <f t="shared" si="30"/>
        <v xml:space="preserve"> </v>
      </c>
      <c r="CI48" s="75" t="str">
        <f t="shared" si="25"/>
        <v xml:space="preserve"> </v>
      </c>
      <c r="CJ48" s="75" t="str">
        <f t="shared" si="25"/>
        <v xml:space="preserve"> </v>
      </c>
      <c r="CK48" s="75" t="str">
        <f t="shared" si="25"/>
        <v xml:space="preserve"> </v>
      </c>
      <c r="CL48" s="75" t="str">
        <f t="shared" si="25"/>
        <v xml:space="preserve"> </v>
      </c>
      <c r="CM48" s="75" t="str">
        <f t="shared" si="25"/>
        <v xml:space="preserve"> </v>
      </c>
      <c r="CN48" s="75" t="str">
        <f t="shared" si="25"/>
        <v xml:space="preserve"> </v>
      </c>
      <c r="CO48" s="75" t="str">
        <f t="shared" si="25"/>
        <v xml:space="preserve"> </v>
      </c>
      <c r="CP48" s="75" t="str">
        <f t="shared" si="25"/>
        <v xml:space="preserve"> </v>
      </c>
      <c r="CQ48" s="75" t="str">
        <f t="shared" si="25"/>
        <v xml:space="preserve"> </v>
      </c>
      <c r="CR48" s="75" t="str">
        <f t="shared" si="25"/>
        <v xml:space="preserve"> </v>
      </c>
      <c r="CS48" s="75" t="str">
        <f t="shared" si="25"/>
        <v xml:space="preserve"> </v>
      </c>
      <c r="CT48" s="75" t="str">
        <f t="shared" si="25"/>
        <v xml:space="preserve"> </v>
      </c>
      <c r="CU48" s="75" t="str">
        <f t="shared" si="25"/>
        <v xml:space="preserve"> </v>
      </c>
      <c r="CV48" s="75" t="str">
        <f t="shared" si="25"/>
        <v xml:space="preserve"> </v>
      </c>
      <c r="CW48" s="75" t="str">
        <f t="shared" si="31"/>
        <v xml:space="preserve"> </v>
      </c>
      <c r="CX48" s="75" t="str">
        <f t="shared" si="31"/>
        <v xml:space="preserve"> </v>
      </c>
      <c r="CY48" s="75" t="str">
        <f t="shared" si="31"/>
        <v xml:space="preserve"> </v>
      </c>
      <c r="CZ48" s="75" t="str">
        <f t="shared" si="31"/>
        <v xml:space="preserve"> </v>
      </c>
      <c r="DA48" s="75" t="str">
        <f t="shared" si="31"/>
        <v xml:space="preserve"> </v>
      </c>
      <c r="DB48" s="75" t="str">
        <f t="shared" si="31"/>
        <v xml:space="preserve"> </v>
      </c>
      <c r="DC48" s="75" t="str">
        <f t="shared" si="31"/>
        <v xml:space="preserve"> </v>
      </c>
      <c r="DD48" s="75" t="str">
        <f t="shared" si="31"/>
        <v xml:space="preserve"> </v>
      </c>
      <c r="DE48" s="75" t="str">
        <f t="shared" si="31"/>
        <v xml:space="preserve"> </v>
      </c>
      <c r="DF48" s="75" t="str">
        <f t="shared" si="31"/>
        <v xml:space="preserve"> </v>
      </c>
      <c r="DG48" s="75" t="str">
        <f t="shared" si="31"/>
        <v xml:space="preserve"> </v>
      </c>
      <c r="DH48" s="75" t="str">
        <f t="shared" si="31"/>
        <v xml:space="preserve"> </v>
      </c>
      <c r="DI48" s="76" t="str">
        <f t="shared" si="31"/>
        <v xml:space="preserve"> </v>
      </c>
    </row>
    <row r="49" spans="1:113" ht="25.5" x14ac:dyDescent="0.2">
      <c r="A49" s="80"/>
      <c r="B49" s="83">
        <f>Responsabilites!$A49</f>
        <v>39</v>
      </c>
      <c r="C49" s="71" t="str">
        <f>Responsabilites!$B49</f>
        <v>Recruter les participants ponctuels (musiciens, comédiens, animateurs, etc.)</v>
      </c>
      <c r="D49" s="70">
        <f>IF(Responsabilites!AA49&gt;0,Responsabilites!AA49,IF(Responsabilites!AB49&gt;0,Responsabilites!AB49,Responsabilites!AC49))</f>
        <v>0</v>
      </c>
      <c r="E49" s="31">
        <v>40344.438437500001</v>
      </c>
      <c r="F49" s="31">
        <v>40359.438437500001</v>
      </c>
      <c r="G49" s="33">
        <f t="shared" si="35"/>
        <v>15</v>
      </c>
      <c r="H49" s="32">
        <v>0</v>
      </c>
      <c r="I49" s="75" t="str">
        <f t="shared" si="26"/>
        <v xml:space="preserve"> </v>
      </c>
      <c r="J49" s="75" t="str">
        <f t="shared" si="26"/>
        <v xml:space="preserve"> </v>
      </c>
      <c r="K49" s="75" t="str">
        <f t="shared" si="26"/>
        <v xml:space="preserve"> </v>
      </c>
      <c r="L49" s="75" t="str">
        <f t="shared" si="26"/>
        <v xml:space="preserve"> </v>
      </c>
      <c r="M49" s="75" t="str">
        <f t="shared" si="26"/>
        <v xml:space="preserve"> </v>
      </c>
      <c r="N49" s="75" t="str">
        <f t="shared" si="26"/>
        <v xml:space="preserve"> </v>
      </c>
      <c r="O49" s="75" t="str">
        <f t="shared" si="26"/>
        <v xml:space="preserve"> </v>
      </c>
      <c r="P49" s="75" t="str">
        <f t="shared" si="26"/>
        <v xml:space="preserve"> </v>
      </c>
      <c r="Q49" s="75" t="str">
        <f t="shared" si="26"/>
        <v xml:space="preserve"> </v>
      </c>
      <c r="R49" s="75" t="str">
        <f t="shared" si="26"/>
        <v xml:space="preserve"> </v>
      </c>
      <c r="S49" s="75" t="str">
        <f t="shared" si="26"/>
        <v xml:space="preserve"> </v>
      </c>
      <c r="T49" s="75" t="str">
        <f t="shared" si="26"/>
        <v xml:space="preserve"> </v>
      </c>
      <c r="U49" s="75" t="str">
        <f t="shared" si="26"/>
        <v xml:space="preserve"> </v>
      </c>
      <c r="V49" s="75" t="str">
        <f t="shared" si="26"/>
        <v xml:space="preserve"> </v>
      </c>
      <c r="W49" s="75" t="str">
        <f t="shared" si="26"/>
        <v xml:space="preserve"> </v>
      </c>
      <c r="X49" s="75" t="str">
        <f t="shared" si="26"/>
        <v xml:space="preserve"> </v>
      </c>
      <c r="Y49" s="75" t="str">
        <f t="shared" si="27"/>
        <v xml:space="preserve"> </v>
      </c>
      <c r="Z49" s="75" t="str">
        <f t="shared" si="27"/>
        <v xml:space="preserve"> </v>
      </c>
      <c r="AA49" s="75" t="str">
        <f t="shared" si="27"/>
        <v xml:space="preserve"> </v>
      </c>
      <c r="AB49" s="75" t="str">
        <f t="shared" si="27"/>
        <v xml:space="preserve"> </v>
      </c>
      <c r="AC49" s="75" t="str">
        <f t="shared" si="27"/>
        <v xml:space="preserve"> </v>
      </c>
      <c r="AD49" s="75" t="str">
        <f t="shared" si="27"/>
        <v xml:space="preserve"> </v>
      </c>
      <c r="AE49" s="75" t="str">
        <f t="shared" si="27"/>
        <v xml:space="preserve"> </v>
      </c>
      <c r="AF49" s="75" t="str">
        <f t="shared" si="27"/>
        <v xml:space="preserve"> </v>
      </c>
      <c r="AG49" s="75" t="str">
        <f t="shared" si="27"/>
        <v>x</v>
      </c>
      <c r="AH49" s="75" t="str">
        <f t="shared" si="27"/>
        <v>x</v>
      </c>
      <c r="AI49" s="75" t="str">
        <f t="shared" si="27"/>
        <v xml:space="preserve"> </v>
      </c>
      <c r="AJ49" s="75" t="str">
        <f t="shared" si="27"/>
        <v xml:space="preserve"> </v>
      </c>
      <c r="AK49" s="75" t="str">
        <f t="shared" si="27"/>
        <v xml:space="preserve"> </v>
      </c>
      <c r="AL49" s="75" t="str">
        <f t="shared" si="27"/>
        <v xml:space="preserve"> </v>
      </c>
      <c r="AM49" s="75" t="str">
        <f t="shared" si="27"/>
        <v xml:space="preserve"> </v>
      </c>
      <c r="AN49" s="75" t="str">
        <f t="shared" si="27"/>
        <v xml:space="preserve"> </v>
      </c>
      <c r="AO49" s="75" t="str">
        <f t="shared" si="28"/>
        <v xml:space="preserve"> </v>
      </c>
      <c r="AP49" s="75" t="str">
        <f t="shared" si="28"/>
        <v xml:space="preserve"> </v>
      </c>
      <c r="AQ49" s="75" t="str">
        <f t="shared" si="28"/>
        <v xml:space="preserve"> </v>
      </c>
      <c r="AR49" s="75" t="str">
        <f t="shared" si="28"/>
        <v xml:space="preserve"> </v>
      </c>
      <c r="AS49" s="75" t="str">
        <f t="shared" si="28"/>
        <v xml:space="preserve"> </v>
      </c>
      <c r="AT49" s="75" t="str">
        <f t="shared" si="28"/>
        <v xml:space="preserve"> </v>
      </c>
      <c r="AU49" s="75" t="str">
        <f t="shared" si="28"/>
        <v xml:space="preserve"> </v>
      </c>
      <c r="AV49" s="75" t="str">
        <f t="shared" si="28"/>
        <v xml:space="preserve"> </v>
      </c>
      <c r="AW49" s="75" t="str">
        <f t="shared" si="28"/>
        <v xml:space="preserve"> </v>
      </c>
      <c r="AX49" s="75" t="str">
        <f t="shared" si="28"/>
        <v xml:space="preserve"> </v>
      </c>
      <c r="AY49" s="75" t="str">
        <f t="shared" si="28"/>
        <v xml:space="preserve"> </v>
      </c>
      <c r="AZ49" s="75" t="str">
        <f t="shared" si="28"/>
        <v xml:space="preserve"> </v>
      </c>
      <c r="BA49" s="75" t="str">
        <f t="shared" si="28"/>
        <v xml:space="preserve"> </v>
      </c>
      <c r="BB49" s="75" t="str">
        <f t="shared" si="28"/>
        <v xml:space="preserve"> </v>
      </c>
      <c r="BC49" s="75" t="str">
        <f t="shared" si="28"/>
        <v xml:space="preserve"> </v>
      </c>
      <c r="BD49" s="75" t="str">
        <f t="shared" si="28"/>
        <v xml:space="preserve"> </v>
      </c>
      <c r="BE49" s="75" t="str">
        <f t="shared" si="29"/>
        <v xml:space="preserve"> </v>
      </c>
      <c r="BF49" s="75" t="str">
        <f t="shared" si="29"/>
        <v xml:space="preserve"> </v>
      </c>
      <c r="BG49" s="75" t="str">
        <f t="shared" si="29"/>
        <v xml:space="preserve"> </v>
      </c>
      <c r="BH49" s="75" t="str">
        <f t="shared" si="29"/>
        <v xml:space="preserve"> </v>
      </c>
      <c r="BI49" s="75" t="str">
        <f t="shared" si="29"/>
        <v xml:space="preserve"> </v>
      </c>
      <c r="BJ49" s="75" t="str">
        <f t="shared" si="29"/>
        <v xml:space="preserve"> </v>
      </c>
      <c r="BK49" s="75" t="str">
        <f t="shared" si="29"/>
        <v xml:space="preserve"> </v>
      </c>
      <c r="BL49" s="75" t="str">
        <f t="shared" si="29"/>
        <v xml:space="preserve"> </v>
      </c>
      <c r="BM49" s="75" t="str">
        <f t="shared" si="29"/>
        <v xml:space="preserve"> </v>
      </c>
      <c r="BN49" s="75" t="str">
        <f t="shared" si="29"/>
        <v xml:space="preserve"> </v>
      </c>
      <c r="BO49" s="75" t="str">
        <f t="shared" si="29"/>
        <v xml:space="preserve"> </v>
      </c>
      <c r="BP49" s="75" t="str">
        <f t="shared" si="29"/>
        <v xml:space="preserve"> </v>
      </c>
      <c r="BQ49" s="75" t="str">
        <f t="shared" si="29"/>
        <v xml:space="preserve"> </v>
      </c>
      <c r="BR49" s="75" t="str">
        <f t="shared" si="29"/>
        <v xml:space="preserve"> </v>
      </c>
      <c r="BS49" s="75" t="str">
        <f t="shared" si="29"/>
        <v xml:space="preserve"> </v>
      </c>
      <c r="BT49" s="75" t="str">
        <f t="shared" si="29"/>
        <v xml:space="preserve"> </v>
      </c>
      <c r="BU49" s="75" t="str">
        <f t="shared" si="30"/>
        <v xml:space="preserve"> </v>
      </c>
      <c r="BV49" s="75" t="str">
        <f t="shared" si="30"/>
        <v xml:space="preserve"> </v>
      </c>
      <c r="BW49" s="75" t="str">
        <f t="shared" si="30"/>
        <v xml:space="preserve"> </v>
      </c>
      <c r="BX49" s="75" t="str">
        <f t="shared" si="30"/>
        <v xml:space="preserve"> </v>
      </c>
      <c r="BY49" s="75" t="str">
        <f t="shared" si="30"/>
        <v xml:space="preserve"> </v>
      </c>
      <c r="BZ49" s="75" t="str">
        <f t="shared" si="30"/>
        <v xml:space="preserve"> </v>
      </c>
      <c r="CA49" s="75" t="str">
        <f t="shared" si="30"/>
        <v xml:space="preserve"> </v>
      </c>
      <c r="CB49" s="75" t="str">
        <f t="shared" si="30"/>
        <v xml:space="preserve"> </v>
      </c>
      <c r="CC49" s="75" t="str">
        <f t="shared" si="30"/>
        <v xml:space="preserve"> </v>
      </c>
      <c r="CD49" s="75" t="str">
        <f t="shared" si="30"/>
        <v xml:space="preserve"> </v>
      </c>
      <c r="CE49" s="75" t="str">
        <f t="shared" si="30"/>
        <v xml:space="preserve"> </v>
      </c>
      <c r="CF49" s="75" t="str">
        <f t="shared" si="30"/>
        <v xml:space="preserve"> </v>
      </c>
      <c r="CG49" s="75" t="str">
        <f t="shared" si="30"/>
        <v xml:space="preserve"> </v>
      </c>
      <c r="CH49" s="75" t="str">
        <f t="shared" si="30"/>
        <v xml:space="preserve"> </v>
      </c>
      <c r="CI49" s="75" t="str">
        <f t="shared" si="25"/>
        <v xml:space="preserve"> </v>
      </c>
      <c r="CJ49" s="75" t="str">
        <f t="shared" si="25"/>
        <v xml:space="preserve"> </v>
      </c>
      <c r="CK49" s="75" t="str">
        <f t="shared" si="25"/>
        <v xml:space="preserve"> </v>
      </c>
      <c r="CL49" s="75" t="str">
        <f t="shared" si="25"/>
        <v xml:space="preserve"> </v>
      </c>
      <c r="CM49" s="75" t="str">
        <f t="shared" si="25"/>
        <v xml:space="preserve"> </v>
      </c>
      <c r="CN49" s="75" t="str">
        <f t="shared" si="25"/>
        <v xml:space="preserve"> </v>
      </c>
      <c r="CO49" s="75" t="str">
        <f t="shared" si="25"/>
        <v xml:space="preserve"> </v>
      </c>
      <c r="CP49" s="75" t="str">
        <f t="shared" si="25"/>
        <v xml:space="preserve"> </v>
      </c>
      <c r="CQ49" s="75" t="str">
        <f t="shared" si="25"/>
        <v xml:space="preserve"> </v>
      </c>
      <c r="CR49" s="75" t="str">
        <f t="shared" si="25"/>
        <v xml:space="preserve"> </v>
      </c>
      <c r="CS49" s="75" t="str">
        <f t="shared" si="25"/>
        <v xml:space="preserve"> </v>
      </c>
      <c r="CT49" s="75" t="str">
        <f t="shared" si="25"/>
        <v xml:space="preserve"> </v>
      </c>
      <c r="CU49" s="75" t="str">
        <f t="shared" si="25"/>
        <v xml:space="preserve"> </v>
      </c>
      <c r="CV49" s="75" t="str">
        <f t="shared" si="25"/>
        <v xml:space="preserve"> </v>
      </c>
      <c r="CW49" s="75" t="str">
        <f t="shared" si="31"/>
        <v xml:space="preserve"> </v>
      </c>
      <c r="CX49" s="75" t="str">
        <f t="shared" si="31"/>
        <v xml:space="preserve"> </v>
      </c>
      <c r="CY49" s="75" t="str">
        <f t="shared" si="31"/>
        <v xml:space="preserve"> </v>
      </c>
      <c r="CZ49" s="75" t="str">
        <f t="shared" si="31"/>
        <v xml:space="preserve"> </v>
      </c>
      <c r="DA49" s="75" t="str">
        <f t="shared" si="31"/>
        <v xml:space="preserve"> </v>
      </c>
      <c r="DB49" s="75" t="str">
        <f t="shared" si="31"/>
        <v xml:space="preserve"> </v>
      </c>
      <c r="DC49" s="75" t="str">
        <f t="shared" si="31"/>
        <v xml:space="preserve"> </v>
      </c>
      <c r="DD49" s="75" t="str">
        <f t="shared" si="31"/>
        <v xml:space="preserve"> </v>
      </c>
      <c r="DE49" s="75" t="str">
        <f t="shared" si="31"/>
        <v xml:space="preserve"> </v>
      </c>
      <c r="DF49" s="75" t="str">
        <f t="shared" si="31"/>
        <v xml:space="preserve"> </v>
      </c>
      <c r="DG49" s="75" t="str">
        <f t="shared" si="31"/>
        <v xml:space="preserve"> </v>
      </c>
      <c r="DH49" s="75" t="str">
        <f t="shared" si="31"/>
        <v xml:space="preserve"> </v>
      </c>
      <c r="DI49" s="76" t="str">
        <f t="shared" si="31"/>
        <v xml:space="preserve"> </v>
      </c>
    </row>
    <row r="50" spans="1:113" ht="18" x14ac:dyDescent="0.2">
      <c r="A50" s="80"/>
      <c r="B50" s="83">
        <f>Responsabilites!$A50</f>
        <v>40</v>
      </c>
      <c r="C50" s="71" t="str">
        <f>Responsabilites!$B50</f>
        <v>Adapter ou créer les contenus</v>
      </c>
      <c r="D50" s="70">
        <f>IF(Responsabilites!AA50&gt;0,Responsabilites!AA50,IF(Responsabilites!AB50&gt;0,Responsabilites!AB50,Responsabilites!AC50))</f>
        <v>0</v>
      </c>
      <c r="E50" s="31">
        <v>40328.438437500001</v>
      </c>
      <c r="F50" s="31">
        <v>40389.438437500001</v>
      </c>
      <c r="G50" s="33">
        <f t="shared" si="35"/>
        <v>61</v>
      </c>
      <c r="H50" s="32">
        <v>0</v>
      </c>
      <c r="I50" s="75" t="str">
        <f t="shared" si="26"/>
        <v xml:space="preserve"> </v>
      </c>
      <c r="J50" s="75" t="str">
        <f t="shared" si="26"/>
        <v xml:space="preserve"> </v>
      </c>
      <c r="K50" s="75" t="str">
        <f t="shared" si="26"/>
        <v xml:space="preserve"> </v>
      </c>
      <c r="L50" s="75" t="str">
        <f t="shared" si="26"/>
        <v xml:space="preserve"> </v>
      </c>
      <c r="M50" s="75" t="str">
        <f t="shared" si="26"/>
        <v xml:space="preserve"> </v>
      </c>
      <c r="N50" s="75" t="str">
        <f t="shared" si="26"/>
        <v xml:space="preserve"> </v>
      </c>
      <c r="O50" s="75" t="str">
        <f t="shared" si="26"/>
        <v xml:space="preserve"> </v>
      </c>
      <c r="P50" s="75" t="str">
        <f t="shared" si="26"/>
        <v xml:space="preserve"> </v>
      </c>
      <c r="Q50" s="75" t="str">
        <f t="shared" si="26"/>
        <v xml:space="preserve"> </v>
      </c>
      <c r="R50" s="75" t="str">
        <f t="shared" si="26"/>
        <v xml:space="preserve"> </v>
      </c>
      <c r="S50" s="75" t="str">
        <f t="shared" si="26"/>
        <v xml:space="preserve"> </v>
      </c>
      <c r="T50" s="75" t="str">
        <f t="shared" si="26"/>
        <v xml:space="preserve"> </v>
      </c>
      <c r="U50" s="75" t="str">
        <f t="shared" si="26"/>
        <v xml:space="preserve"> </v>
      </c>
      <c r="V50" s="75" t="str">
        <f t="shared" si="26"/>
        <v xml:space="preserve"> </v>
      </c>
      <c r="W50" s="75" t="str">
        <f t="shared" si="26"/>
        <v xml:space="preserve"> </v>
      </c>
      <c r="X50" s="75" t="str">
        <f t="shared" si="26"/>
        <v xml:space="preserve"> </v>
      </c>
      <c r="Y50" s="75" t="str">
        <f t="shared" si="27"/>
        <v xml:space="preserve"> </v>
      </c>
      <c r="Z50" s="75" t="str">
        <f t="shared" si="27"/>
        <v xml:space="preserve"> </v>
      </c>
      <c r="AA50" s="75" t="str">
        <f t="shared" si="27"/>
        <v xml:space="preserve"> </v>
      </c>
      <c r="AB50" s="75" t="str">
        <f t="shared" si="27"/>
        <v xml:space="preserve"> </v>
      </c>
      <c r="AC50" s="75" t="str">
        <f t="shared" si="27"/>
        <v xml:space="preserve"> </v>
      </c>
      <c r="AD50" s="75" t="str">
        <f t="shared" si="27"/>
        <v xml:space="preserve"> </v>
      </c>
      <c r="AE50" s="75" t="str">
        <f t="shared" si="27"/>
        <v>x</v>
      </c>
      <c r="AF50" s="75" t="str">
        <f t="shared" si="27"/>
        <v>x</v>
      </c>
      <c r="AG50" s="75" t="str">
        <f t="shared" si="27"/>
        <v>x</v>
      </c>
      <c r="AH50" s="75" t="str">
        <f t="shared" si="27"/>
        <v>x</v>
      </c>
      <c r="AI50" s="75" t="str">
        <f t="shared" si="27"/>
        <v>x</v>
      </c>
      <c r="AJ50" s="75" t="str">
        <f t="shared" si="27"/>
        <v>x</v>
      </c>
      <c r="AK50" s="75" t="str">
        <f t="shared" si="27"/>
        <v>x</v>
      </c>
      <c r="AL50" s="75" t="str">
        <f t="shared" si="27"/>
        <v>x</v>
      </c>
      <c r="AM50" s="75" t="str">
        <f t="shared" si="27"/>
        <v>x</v>
      </c>
      <c r="AN50" s="75" t="str">
        <f t="shared" si="27"/>
        <v xml:space="preserve"> </v>
      </c>
      <c r="AO50" s="75" t="str">
        <f t="shared" si="28"/>
        <v xml:space="preserve"> </v>
      </c>
      <c r="AP50" s="75" t="str">
        <f t="shared" si="28"/>
        <v xml:space="preserve"> </v>
      </c>
      <c r="AQ50" s="75" t="str">
        <f t="shared" si="28"/>
        <v xml:space="preserve"> </v>
      </c>
      <c r="AR50" s="75" t="str">
        <f t="shared" si="28"/>
        <v xml:space="preserve"> </v>
      </c>
      <c r="AS50" s="75" t="str">
        <f t="shared" si="28"/>
        <v xml:space="preserve"> </v>
      </c>
      <c r="AT50" s="75" t="str">
        <f t="shared" si="28"/>
        <v xml:space="preserve"> </v>
      </c>
      <c r="AU50" s="75" t="str">
        <f t="shared" si="28"/>
        <v xml:space="preserve"> </v>
      </c>
      <c r="AV50" s="75" t="str">
        <f t="shared" si="28"/>
        <v xml:space="preserve"> </v>
      </c>
      <c r="AW50" s="75" t="str">
        <f t="shared" si="28"/>
        <v xml:space="preserve"> </v>
      </c>
      <c r="AX50" s="75" t="str">
        <f t="shared" si="28"/>
        <v xml:space="preserve"> </v>
      </c>
      <c r="AY50" s="75" t="str">
        <f t="shared" si="28"/>
        <v xml:space="preserve"> </v>
      </c>
      <c r="AZ50" s="75" t="str">
        <f t="shared" si="28"/>
        <v xml:space="preserve"> </v>
      </c>
      <c r="BA50" s="75" t="str">
        <f t="shared" si="28"/>
        <v xml:space="preserve"> </v>
      </c>
      <c r="BB50" s="75" t="str">
        <f t="shared" si="28"/>
        <v xml:space="preserve"> </v>
      </c>
      <c r="BC50" s="75" t="str">
        <f t="shared" si="28"/>
        <v xml:space="preserve"> </v>
      </c>
      <c r="BD50" s="75" t="str">
        <f t="shared" si="28"/>
        <v xml:space="preserve"> </v>
      </c>
      <c r="BE50" s="75" t="str">
        <f t="shared" si="29"/>
        <v xml:space="preserve"> </v>
      </c>
      <c r="BF50" s="75" t="str">
        <f t="shared" si="29"/>
        <v xml:space="preserve"> </v>
      </c>
      <c r="BG50" s="75" t="str">
        <f t="shared" si="29"/>
        <v xml:space="preserve"> </v>
      </c>
      <c r="BH50" s="75" t="str">
        <f t="shared" si="29"/>
        <v xml:space="preserve"> </v>
      </c>
      <c r="BI50" s="75" t="str">
        <f t="shared" si="29"/>
        <v xml:space="preserve"> </v>
      </c>
      <c r="BJ50" s="75" t="str">
        <f t="shared" si="29"/>
        <v xml:space="preserve"> </v>
      </c>
      <c r="BK50" s="75" t="str">
        <f t="shared" si="29"/>
        <v xml:space="preserve"> </v>
      </c>
      <c r="BL50" s="75" t="str">
        <f t="shared" si="29"/>
        <v xml:space="preserve"> </v>
      </c>
      <c r="BM50" s="75" t="str">
        <f t="shared" si="29"/>
        <v xml:space="preserve"> </v>
      </c>
      <c r="BN50" s="75" t="str">
        <f t="shared" si="29"/>
        <v xml:space="preserve"> </v>
      </c>
      <c r="BO50" s="75" t="str">
        <f t="shared" si="29"/>
        <v xml:space="preserve"> </v>
      </c>
      <c r="BP50" s="75" t="str">
        <f t="shared" si="29"/>
        <v xml:space="preserve"> </v>
      </c>
      <c r="BQ50" s="75" t="str">
        <f t="shared" si="29"/>
        <v xml:space="preserve"> </v>
      </c>
      <c r="BR50" s="75" t="str">
        <f t="shared" si="29"/>
        <v xml:space="preserve"> </v>
      </c>
      <c r="BS50" s="75" t="str">
        <f t="shared" si="29"/>
        <v xml:space="preserve"> </v>
      </c>
      <c r="BT50" s="75" t="str">
        <f t="shared" si="29"/>
        <v xml:space="preserve"> </v>
      </c>
      <c r="BU50" s="75" t="str">
        <f t="shared" si="30"/>
        <v xml:space="preserve"> </v>
      </c>
      <c r="BV50" s="75" t="str">
        <f t="shared" si="30"/>
        <v xml:space="preserve"> </v>
      </c>
      <c r="BW50" s="75" t="str">
        <f t="shared" si="30"/>
        <v xml:space="preserve"> </v>
      </c>
      <c r="BX50" s="75" t="str">
        <f t="shared" si="30"/>
        <v xml:space="preserve"> </v>
      </c>
      <c r="BY50" s="75" t="str">
        <f t="shared" si="30"/>
        <v xml:space="preserve"> </v>
      </c>
      <c r="BZ50" s="75" t="str">
        <f t="shared" si="30"/>
        <v xml:space="preserve"> </v>
      </c>
      <c r="CA50" s="75" t="str">
        <f t="shared" si="30"/>
        <v xml:space="preserve"> </v>
      </c>
      <c r="CB50" s="75" t="str">
        <f t="shared" si="30"/>
        <v xml:space="preserve"> </v>
      </c>
      <c r="CC50" s="75" t="str">
        <f t="shared" si="30"/>
        <v xml:space="preserve"> </v>
      </c>
      <c r="CD50" s="75" t="str">
        <f t="shared" si="30"/>
        <v xml:space="preserve"> </v>
      </c>
      <c r="CE50" s="75" t="str">
        <f t="shared" si="30"/>
        <v xml:space="preserve"> </v>
      </c>
      <c r="CF50" s="75" t="str">
        <f t="shared" si="30"/>
        <v xml:space="preserve"> </v>
      </c>
      <c r="CG50" s="75" t="str">
        <f t="shared" si="30"/>
        <v xml:space="preserve"> </v>
      </c>
      <c r="CH50" s="75" t="str">
        <f t="shared" si="30"/>
        <v xml:space="preserve"> </v>
      </c>
      <c r="CI50" s="75" t="str">
        <f t="shared" si="25"/>
        <v xml:space="preserve"> </v>
      </c>
      <c r="CJ50" s="75" t="str">
        <f t="shared" si="25"/>
        <v xml:space="preserve"> </v>
      </c>
      <c r="CK50" s="75" t="str">
        <f t="shared" si="25"/>
        <v xml:space="preserve"> </v>
      </c>
      <c r="CL50" s="75" t="str">
        <f t="shared" si="25"/>
        <v xml:space="preserve"> </v>
      </c>
      <c r="CM50" s="75" t="str">
        <f t="shared" si="25"/>
        <v xml:space="preserve"> </v>
      </c>
      <c r="CN50" s="75" t="str">
        <f t="shared" si="25"/>
        <v xml:space="preserve"> </v>
      </c>
      <c r="CO50" s="75" t="str">
        <f t="shared" si="25"/>
        <v xml:space="preserve"> </v>
      </c>
      <c r="CP50" s="75" t="str">
        <f t="shared" si="25"/>
        <v xml:space="preserve"> </v>
      </c>
      <c r="CQ50" s="75" t="str">
        <f t="shared" si="25"/>
        <v xml:space="preserve"> </v>
      </c>
      <c r="CR50" s="75" t="str">
        <f t="shared" si="25"/>
        <v xml:space="preserve"> </v>
      </c>
      <c r="CS50" s="75" t="str">
        <f t="shared" si="25"/>
        <v xml:space="preserve"> </v>
      </c>
      <c r="CT50" s="75" t="str">
        <f t="shared" si="25"/>
        <v xml:space="preserve"> </v>
      </c>
      <c r="CU50" s="75" t="str">
        <f t="shared" si="25"/>
        <v xml:space="preserve"> </v>
      </c>
      <c r="CV50" s="75" t="str">
        <f t="shared" si="25"/>
        <v xml:space="preserve"> </v>
      </c>
      <c r="CW50" s="75" t="str">
        <f t="shared" si="31"/>
        <v xml:space="preserve"> </v>
      </c>
      <c r="CX50" s="75" t="str">
        <f t="shared" si="31"/>
        <v xml:space="preserve"> </v>
      </c>
      <c r="CY50" s="75" t="str">
        <f t="shared" si="31"/>
        <v xml:space="preserve"> </v>
      </c>
      <c r="CZ50" s="75" t="str">
        <f t="shared" si="31"/>
        <v xml:space="preserve"> </v>
      </c>
      <c r="DA50" s="75" t="str">
        <f t="shared" si="31"/>
        <v xml:space="preserve"> </v>
      </c>
      <c r="DB50" s="75" t="str">
        <f t="shared" si="31"/>
        <v xml:space="preserve"> </v>
      </c>
      <c r="DC50" s="75" t="str">
        <f t="shared" si="31"/>
        <v xml:space="preserve"> </v>
      </c>
      <c r="DD50" s="75" t="str">
        <f t="shared" si="31"/>
        <v xml:space="preserve"> </v>
      </c>
      <c r="DE50" s="75" t="str">
        <f t="shared" si="31"/>
        <v xml:space="preserve"> </v>
      </c>
      <c r="DF50" s="75" t="str">
        <f t="shared" si="31"/>
        <v xml:space="preserve"> </v>
      </c>
      <c r="DG50" s="75" t="str">
        <f t="shared" si="31"/>
        <v xml:space="preserve"> </v>
      </c>
      <c r="DH50" s="75" t="str">
        <f t="shared" si="31"/>
        <v xml:space="preserve"> </v>
      </c>
      <c r="DI50" s="76" t="str">
        <f t="shared" si="31"/>
        <v xml:space="preserve"> </v>
      </c>
    </row>
    <row r="51" spans="1:113" ht="18" x14ac:dyDescent="0.2">
      <c r="A51" s="80"/>
      <c r="B51" s="83">
        <f>Responsabilites!$A51</f>
        <v>41</v>
      </c>
      <c r="C51" s="71" t="str">
        <f>Responsabilites!$B51</f>
        <v>Vérifier et régulariser les droits d’auteur</v>
      </c>
      <c r="D51" s="70">
        <f>IF(Responsabilites!AA51&gt;0,Responsabilites!AA51,IF(Responsabilites!AB51&gt;0,Responsabilites!AB51,Responsabilites!AC51))</f>
        <v>0</v>
      </c>
      <c r="E51" s="31">
        <v>40389.438437500001</v>
      </c>
      <c r="F51" s="31">
        <v>40420.438437500001</v>
      </c>
      <c r="G51" s="33">
        <f t="shared" si="35"/>
        <v>31</v>
      </c>
      <c r="H51" s="32">
        <v>0</v>
      </c>
      <c r="I51" s="75" t="str">
        <f t="shared" si="26"/>
        <v xml:space="preserve"> </v>
      </c>
      <c r="J51" s="75" t="str">
        <f t="shared" si="26"/>
        <v xml:space="preserve"> </v>
      </c>
      <c r="K51" s="75" t="str">
        <f t="shared" si="26"/>
        <v xml:space="preserve"> </v>
      </c>
      <c r="L51" s="75" t="str">
        <f t="shared" si="26"/>
        <v xml:space="preserve"> </v>
      </c>
      <c r="M51" s="75" t="str">
        <f t="shared" si="26"/>
        <v xml:space="preserve"> </v>
      </c>
      <c r="N51" s="75" t="str">
        <f t="shared" si="26"/>
        <v xml:space="preserve"> </v>
      </c>
      <c r="O51" s="75" t="str">
        <f t="shared" si="26"/>
        <v xml:space="preserve"> </v>
      </c>
      <c r="P51" s="75" t="str">
        <f t="shared" si="26"/>
        <v xml:space="preserve"> </v>
      </c>
      <c r="Q51" s="75" t="str">
        <f t="shared" si="26"/>
        <v xml:space="preserve"> </v>
      </c>
      <c r="R51" s="75" t="str">
        <f t="shared" si="26"/>
        <v xml:space="preserve"> </v>
      </c>
      <c r="S51" s="75" t="str">
        <f t="shared" si="26"/>
        <v xml:space="preserve"> </v>
      </c>
      <c r="T51" s="75" t="str">
        <f t="shared" si="26"/>
        <v xml:space="preserve"> </v>
      </c>
      <c r="U51" s="75" t="str">
        <f t="shared" si="26"/>
        <v xml:space="preserve"> </v>
      </c>
      <c r="V51" s="75" t="str">
        <f t="shared" si="26"/>
        <v xml:space="preserve"> </v>
      </c>
      <c r="W51" s="75" t="str">
        <f t="shared" si="26"/>
        <v xml:space="preserve"> </v>
      </c>
      <c r="X51" s="75" t="str">
        <f t="shared" si="26"/>
        <v xml:space="preserve"> </v>
      </c>
      <c r="Y51" s="75" t="str">
        <f t="shared" si="27"/>
        <v xml:space="preserve"> </v>
      </c>
      <c r="Z51" s="75" t="str">
        <f t="shared" si="27"/>
        <v xml:space="preserve"> </v>
      </c>
      <c r="AA51" s="75" t="str">
        <f t="shared" si="27"/>
        <v xml:space="preserve"> </v>
      </c>
      <c r="AB51" s="75" t="str">
        <f t="shared" si="27"/>
        <v xml:space="preserve"> </v>
      </c>
      <c r="AC51" s="75" t="str">
        <f t="shared" si="27"/>
        <v xml:space="preserve"> </v>
      </c>
      <c r="AD51" s="75" t="str">
        <f t="shared" si="27"/>
        <v xml:space="preserve"> </v>
      </c>
      <c r="AE51" s="75" t="str">
        <f t="shared" si="27"/>
        <v xml:space="preserve"> </v>
      </c>
      <c r="AF51" s="75" t="str">
        <f t="shared" si="27"/>
        <v xml:space="preserve"> </v>
      </c>
      <c r="AG51" s="75" t="str">
        <f t="shared" si="27"/>
        <v xml:space="preserve"> </v>
      </c>
      <c r="AH51" s="75" t="str">
        <f t="shared" si="27"/>
        <v xml:space="preserve"> </v>
      </c>
      <c r="AI51" s="75" t="str">
        <f t="shared" si="27"/>
        <v xml:space="preserve"> </v>
      </c>
      <c r="AJ51" s="75" t="str">
        <f t="shared" si="27"/>
        <v xml:space="preserve"> </v>
      </c>
      <c r="AK51" s="75" t="str">
        <f t="shared" si="27"/>
        <v xml:space="preserve"> </v>
      </c>
      <c r="AL51" s="75" t="str">
        <f t="shared" si="27"/>
        <v xml:space="preserve"> </v>
      </c>
      <c r="AM51" s="75" t="str">
        <f t="shared" si="27"/>
        <v>x</v>
      </c>
      <c r="AN51" s="75" t="str">
        <f t="shared" si="27"/>
        <v>x</v>
      </c>
      <c r="AO51" s="75" t="str">
        <f t="shared" si="28"/>
        <v>x</v>
      </c>
      <c r="AP51" s="75" t="str">
        <f t="shared" si="28"/>
        <v>x</v>
      </c>
      <c r="AQ51" s="75" t="str">
        <f t="shared" si="28"/>
        <v>x</v>
      </c>
      <c r="AR51" s="75" t="str">
        <f t="shared" si="28"/>
        <v xml:space="preserve"> </v>
      </c>
      <c r="AS51" s="75" t="str">
        <f t="shared" si="28"/>
        <v xml:space="preserve"> </v>
      </c>
      <c r="AT51" s="75" t="str">
        <f t="shared" si="28"/>
        <v xml:space="preserve"> </v>
      </c>
      <c r="AU51" s="75" t="str">
        <f t="shared" si="28"/>
        <v xml:space="preserve"> </v>
      </c>
      <c r="AV51" s="75" t="str">
        <f t="shared" si="28"/>
        <v xml:space="preserve"> </v>
      </c>
      <c r="AW51" s="75" t="str">
        <f t="shared" si="28"/>
        <v xml:space="preserve"> </v>
      </c>
      <c r="AX51" s="75" t="str">
        <f t="shared" si="28"/>
        <v xml:space="preserve"> </v>
      </c>
      <c r="AY51" s="75" t="str">
        <f t="shared" si="28"/>
        <v xml:space="preserve"> </v>
      </c>
      <c r="AZ51" s="75" t="str">
        <f t="shared" si="28"/>
        <v xml:space="preserve"> </v>
      </c>
      <c r="BA51" s="75" t="str">
        <f t="shared" si="28"/>
        <v xml:space="preserve"> </v>
      </c>
      <c r="BB51" s="75" t="str">
        <f t="shared" si="28"/>
        <v xml:space="preserve"> </v>
      </c>
      <c r="BC51" s="75" t="str">
        <f t="shared" si="28"/>
        <v xml:space="preserve"> </v>
      </c>
      <c r="BD51" s="75" t="str">
        <f t="shared" si="28"/>
        <v xml:space="preserve"> </v>
      </c>
      <c r="BE51" s="75" t="str">
        <f t="shared" si="29"/>
        <v xml:space="preserve"> </v>
      </c>
      <c r="BF51" s="75" t="str">
        <f t="shared" si="29"/>
        <v xml:space="preserve"> </v>
      </c>
      <c r="BG51" s="75" t="str">
        <f t="shared" si="29"/>
        <v xml:space="preserve"> </v>
      </c>
      <c r="BH51" s="75" t="str">
        <f t="shared" si="29"/>
        <v xml:space="preserve"> </v>
      </c>
      <c r="BI51" s="75" t="str">
        <f t="shared" si="29"/>
        <v xml:space="preserve"> </v>
      </c>
      <c r="BJ51" s="75" t="str">
        <f t="shared" si="29"/>
        <v xml:space="preserve"> </v>
      </c>
      <c r="BK51" s="75" t="str">
        <f t="shared" si="29"/>
        <v xml:space="preserve"> </v>
      </c>
      <c r="BL51" s="75" t="str">
        <f t="shared" si="29"/>
        <v xml:space="preserve"> </v>
      </c>
      <c r="BM51" s="75" t="str">
        <f t="shared" si="29"/>
        <v xml:space="preserve"> </v>
      </c>
      <c r="BN51" s="75" t="str">
        <f t="shared" si="29"/>
        <v xml:space="preserve"> </v>
      </c>
      <c r="BO51" s="75" t="str">
        <f t="shared" si="29"/>
        <v xml:space="preserve"> </v>
      </c>
      <c r="BP51" s="75" t="str">
        <f t="shared" si="29"/>
        <v xml:space="preserve"> </v>
      </c>
      <c r="BQ51" s="75" t="str">
        <f t="shared" si="29"/>
        <v xml:space="preserve"> </v>
      </c>
      <c r="BR51" s="75" t="str">
        <f t="shared" si="29"/>
        <v xml:space="preserve"> </v>
      </c>
      <c r="BS51" s="75" t="str">
        <f t="shared" si="29"/>
        <v xml:space="preserve"> </v>
      </c>
      <c r="BT51" s="75" t="str">
        <f t="shared" si="29"/>
        <v xml:space="preserve"> </v>
      </c>
      <c r="BU51" s="75" t="str">
        <f t="shared" si="30"/>
        <v xml:space="preserve"> </v>
      </c>
      <c r="BV51" s="75" t="str">
        <f t="shared" si="30"/>
        <v xml:space="preserve"> </v>
      </c>
      <c r="BW51" s="75" t="str">
        <f t="shared" si="30"/>
        <v xml:space="preserve"> </v>
      </c>
      <c r="BX51" s="75" t="str">
        <f t="shared" si="30"/>
        <v xml:space="preserve"> </v>
      </c>
      <c r="BY51" s="75" t="str">
        <f t="shared" si="30"/>
        <v xml:space="preserve"> </v>
      </c>
      <c r="BZ51" s="75" t="str">
        <f t="shared" si="30"/>
        <v xml:space="preserve"> </v>
      </c>
      <c r="CA51" s="75" t="str">
        <f t="shared" si="30"/>
        <v xml:space="preserve"> </v>
      </c>
      <c r="CB51" s="75" t="str">
        <f t="shared" si="30"/>
        <v xml:space="preserve"> </v>
      </c>
      <c r="CC51" s="75" t="str">
        <f t="shared" si="30"/>
        <v xml:space="preserve"> </v>
      </c>
      <c r="CD51" s="75" t="str">
        <f t="shared" si="30"/>
        <v xml:space="preserve"> </v>
      </c>
      <c r="CE51" s="75" t="str">
        <f t="shared" si="30"/>
        <v xml:space="preserve"> </v>
      </c>
      <c r="CF51" s="75" t="str">
        <f t="shared" si="30"/>
        <v xml:space="preserve"> </v>
      </c>
      <c r="CG51" s="75" t="str">
        <f t="shared" si="30"/>
        <v xml:space="preserve"> </v>
      </c>
      <c r="CH51" s="75" t="str">
        <f t="shared" si="30"/>
        <v xml:space="preserve"> </v>
      </c>
      <c r="CI51" s="75" t="str">
        <f t="shared" si="25"/>
        <v xml:space="preserve"> </v>
      </c>
      <c r="CJ51" s="75" t="str">
        <f t="shared" si="25"/>
        <v xml:space="preserve"> </v>
      </c>
      <c r="CK51" s="75" t="str">
        <f t="shared" si="25"/>
        <v xml:space="preserve"> </v>
      </c>
      <c r="CL51" s="75" t="str">
        <f t="shared" si="25"/>
        <v xml:space="preserve"> </v>
      </c>
      <c r="CM51" s="75" t="str">
        <f t="shared" si="25"/>
        <v xml:space="preserve"> </v>
      </c>
      <c r="CN51" s="75" t="str">
        <f t="shared" si="25"/>
        <v xml:space="preserve"> </v>
      </c>
      <c r="CO51" s="75" t="str">
        <f t="shared" si="25"/>
        <v xml:space="preserve"> </v>
      </c>
      <c r="CP51" s="75" t="str">
        <f t="shared" si="25"/>
        <v xml:space="preserve"> </v>
      </c>
      <c r="CQ51" s="75" t="str">
        <f t="shared" si="25"/>
        <v xml:space="preserve"> </v>
      </c>
      <c r="CR51" s="75" t="str">
        <f t="shared" si="25"/>
        <v xml:space="preserve"> </v>
      </c>
      <c r="CS51" s="75" t="str">
        <f t="shared" si="25"/>
        <v xml:space="preserve"> </v>
      </c>
      <c r="CT51" s="75" t="str">
        <f t="shared" si="25"/>
        <v xml:space="preserve"> </v>
      </c>
      <c r="CU51" s="75" t="str">
        <f t="shared" si="25"/>
        <v xml:space="preserve"> </v>
      </c>
      <c r="CV51" s="75" t="str">
        <f t="shared" si="25"/>
        <v xml:space="preserve"> </v>
      </c>
      <c r="CW51" s="75" t="str">
        <f t="shared" si="31"/>
        <v xml:space="preserve"> </v>
      </c>
      <c r="CX51" s="75" t="str">
        <f t="shared" si="31"/>
        <v xml:space="preserve"> </v>
      </c>
      <c r="CY51" s="75" t="str">
        <f t="shared" si="31"/>
        <v xml:space="preserve"> </v>
      </c>
      <c r="CZ51" s="75" t="str">
        <f t="shared" si="31"/>
        <v xml:space="preserve"> </v>
      </c>
      <c r="DA51" s="75" t="str">
        <f t="shared" si="31"/>
        <v xml:space="preserve"> </v>
      </c>
      <c r="DB51" s="75" t="str">
        <f t="shared" si="31"/>
        <v xml:space="preserve"> </v>
      </c>
      <c r="DC51" s="75" t="str">
        <f t="shared" si="31"/>
        <v xml:space="preserve"> </v>
      </c>
      <c r="DD51" s="75" t="str">
        <f t="shared" si="31"/>
        <v xml:space="preserve"> </v>
      </c>
      <c r="DE51" s="75" t="str">
        <f t="shared" si="31"/>
        <v xml:space="preserve"> </v>
      </c>
      <c r="DF51" s="75" t="str">
        <f t="shared" si="31"/>
        <v xml:space="preserve"> </v>
      </c>
      <c r="DG51" s="75" t="str">
        <f t="shared" si="31"/>
        <v xml:space="preserve"> </v>
      </c>
      <c r="DH51" s="75" t="str">
        <f t="shared" si="31"/>
        <v xml:space="preserve"> </v>
      </c>
      <c r="DI51" s="76" t="str">
        <f t="shared" si="31"/>
        <v xml:space="preserve"> </v>
      </c>
    </row>
    <row r="52" spans="1:113" ht="18" x14ac:dyDescent="0.2">
      <c r="A52" s="80"/>
      <c r="B52" s="83">
        <f>Responsabilites!$A52</f>
        <v>42</v>
      </c>
      <c r="C52" s="71" t="str">
        <f>Responsabilites!$B52</f>
        <v>Créer le design visuel et la charte graphique</v>
      </c>
      <c r="D52" s="70">
        <f>IF(Responsabilites!AA52&gt;0,Responsabilites!AA52,IF(Responsabilites!AB52&gt;0,Responsabilites!AB52,Responsabilites!AC52))</f>
        <v>0</v>
      </c>
      <c r="E52" s="31">
        <v>40330.438437500001</v>
      </c>
      <c r="F52" s="31">
        <v>40359.438437500001</v>
      </c>
      <c r="G52" s="33">
        <f t="shared" si="35"/>
        <v>29</v>
      </c>
      <c r="H52" s="32">
        <v>0</v>
      </c>
      <c r="I52" s="75" t="str">
        <f t="shared" si="26"/>
        <v xml:space="preserve"> </v>
      </c>
      <c r="J52" s="75" t="str">
        <f t="shared" si="26"/>
        <v xml:space="preserve"> </v>
      </c>
      <c r="K52" s="75" t="str">
        <f t="shared" si="26"/>
        <v xml:space="preserve"> </v>
      </c>
      <c r="L52" s="75" t="str">
        <f t="shared" si="26"/>
        <v xml:space="preserve"> </v>
      </c>
      <c r="M52" s="75" t="str">
        <f t="shared" si="26"/>
        <v xml:space="preserve"> </v>
      </c>
      <c r="N52" s="75" t="str">
        <f t="shared" si="26"/>
        <v xml:space="preserve"> </v>
      </c>
      <c r="O52" s="75" t="str">
        <f t="shared" si="26"/>
        <v xml:space="preserve"> </v>
      </c>
      <c r="P52" s="75" t="str">
        <f t="shared" si="26"/>
        <v xml:space="preserve"> </v>
      </c>
      <c r="Q52" s="75" t="str">
        <f t="shared" si="26"/>
        <v xml:space="preserve"> </v>
      </c>
      <c r="R52" s="75" t="str">
        <f t="shared" si="26"/>
        <v xml:space="preserve"> </v>
      </c>
      <c r="S52" s="75" t="str">
        <f t="shared" si="26"/>
        <v xml:space="preserve"> </v>
      </c>
      <c r="T52" s="75" t="str">
        <f t="shared" si="26"/>
        <v xml:space="preserve"> </v>
      </c>
      <c r="U52" s="75" t="str">
        <f t="shared" si="26"/>
        <v xml:space="preserve"> </v>
      </c>
      <c r="V52" s="75" t="str">
        <f t="shared" si="26"/>
        <v xml:space="preserve"> </v>
      </c>
      <c r="W52" s="75" t="str">
        <f t="shared" si="26"/>
        <v xml:space="preserve"> </v>
      </c>
      <c r="X52" s="75" t="str">
        <f t="shared" si="26"/>
        <v xml:space="preserve"> </v>
      </c>
      <c r="Y52" s="75" t="str">
        <f t="shared" si="27"/>
        <v xml:space="preserve"> </v>
      </c>
      <c r="Z52" s="75" t="str">
        <f t="shared" si="27"/>
        <v xml:space="preserve"> </v>
      </c>
      <c r="AA52" s="75" t="str">
        <f t="shared" si="27"/>
        <v xml:space="preserve"> </v>
      </c>
      <c r="AB52" s="75" t="str">
        <f t="shared" si="27"/>
        <v xml:space="preserve"> </v>
      </c>
      <c r="AC52" s="75" t="str">
        <f t="shared" si="27"/>
        <v xml:space="preserve"> </v>
      </c>
      <c r="AD52" s="75" t="str">
        <f t="shared" si="27"/>
        <v xml:space="preserve"> </v>
      </c>
      <c r="AE52" s="75" t="str">
        <f t="shared" si="27"/>
        <v>x</v>
      </c>
      <c r="AF52" s="75" t="str">
        <f t="shared" si="27"/>
        <v>x</v>
      </c>
      <c r="AG52" s="75" t="str">
        <f t="shared" si="27"/>
        <v>x</v>
      </c>
      <c r="AH52" s="75" t="str">
        <f t="shared" si="27"/>
        <v>x</v>
      </c>
      <c r="AI52" s="75" t="str">
        <f t="shared" si="27"/>
        <v xml:space="preserve"> </v>
      </c>
      <c r="AJ52" s="75" t="str">
        <f t="shared" si="27"/>
        <v xml:space="preserve"> </v>
      </c>
      <c r="AK52" s="75" t="str">
        <f t="shared" si="27"/>
        <v xml:space="preserve"> </v>
      </c>
      <c r="AL52" s="75" t="str">
        <f t="shared" si="27"/>
        <v xml:space="preserve"> </v>
      </c>
      <c r="AM52" s="75" t="str">
        <f t="shared" si="27"/>
        <v xml:space="preserve"> </v>
      </c>
      <c r="AN52" s="75" t="str">
        <f t="shared" si="27"/>
        <v xml:space="preserve"> </v>
      </c>
      <c r="AO52" s="75" t="str">
        <f t="shared" si="28"/>
        <v xml:space="preserve"> </v>
      </c>
      <c r="AP52" s="75" t="str">
        <f t="shared" si="28"/>
        <v xml:space="preserve"> </v>
      </c>
      <c r="AQ52" s="75" t="str">
        <f t="shared" si="28"/>
        <v xml:space="preserve"> </v>
      </c>
      <c r="AR52" s="75" t="str">
        <f t="shared" si="28"/>
        <v xml:space="preserve"> </v>
      </c>
      <c r="AS52" s="75" t="str">
        <f t="shared" si="28"/>
        <v xml:space="preserve"> </v>
      </c>
      <c r="AT52" s="75" t="str">
        <f t="shared" si="28"/>
        <v xml:space="preserve"> </v>
      </c>
      <c r="AU52" s="75" t="str">
        <f t="shared" si="28"/>
        <v xml:space="preserve"> </v>
      </c>
      <c r="AV52" s="75" t="str">
        <f t="shared" si="28"/>
        <v xml:space="preserve"> </v>
      </c>
      <c r="AW52" s="75" t="str">
        <f t="shared" si="28"/>
        <v xml:space="preserve"> </v>
      </c>
      <c r="AX52" s="75" t="str">
        <f t="shared" si="28"/>
        <v xml:space="preserve"> </v>
      </c>
      <c r="AY52" s="75" t="str">
        <f t="shared" si="28"/>
        <v xml:space="preserve"> </v>
      </c>
      <c r="AZ52" s="75" t="str">
        <f t="shared" si="28"/>
        <v xml:space="preserve"> </v>
      </c>
      <c r="BA52" s="75" t="str">
        <f t="shared" si="28"/>
        <v xml:space="preserve"> </v>
      </c>
      <c r="BB52" s="75" t="str">
        <f t="shared" si="28"/>
        <v xml:space="preserve"> </v>
      </c>
      <c r="BC52" s="75" t="str">
        <f t="shared" si="28"/>
        <v xml:space="preserve"> </v>
      </c>
      <c r="BD52" s="75" t="str">
        <f t="shared" si="28"/>
        <v xml:space="preserve"> </v>
      </c>
      <c r="BE52" s="75" t="str">
        <f t="shared" si="29"/>
        <v xml:space="preserve"> </v>
      </c>
      <c r="BF52" s="75" t="str">
        <f t="shared" si="29"/>
        <v xml:space="preserve"> </v>
      </c>
      <c r="BG52" s="75" t="str">
        <f t="shared" si="29"/>
        <v xml:space="preserve"> </v>
      </c>
      <c r="BH52" s="75" t="str">
        <f t="shared" si="29"/>
        <v xml:space="preserve"> </v>
      </c>
      <c r="BI52" s="75" t="str">
        <f t="shared" si="29"/>
        <v xml:space="preserve"> </v>
      </c>
      <c r="BJ52" s="75" t="str">
        <f t="shared" si="29"/>
        <v xml:space="preserve"> </v>
      </c>
      <c r="BK52" s="75" t="str">
        <f t="shared" si="29"/>
        <v xml:space="preserve"> </v>
      </c>
      <c r="BL52" s="75" t="str">
        <f t="shared" si="29"/>
        <v xml:space="preserve"> </v>
      </c>
      <c r="BM52" s="75" t="str">
        <f t="shared" si="29"/>
        <v xml:space="preserve"> </v>
      </c>
      <c r="BN52" s="75" t="str">
        <f t="shared" si="29"/>
        <v xml:space="preserve"> </v>
      </c>
      <c r="BO52" s="75" t="str">
        <f t="shared" si="29"/>
        <v xml:space="preserve"> </v>
      </c>
      <c r="BP52" s="75" t="str">
        <f t="shared" si="29"/>
        <v xml:space="preserve"> </v>
      </c>
      <c r="BQ52" s="75" t="str">
        <f t="shared" si="29"/>
        <v xml:space="preserve"> </v>
      </c>
      <c r="BR52" s="75" t="str">
        <f t="shared" si="29"/>
        <v xml:space="preserve"> </v>
      </c>
      <c r="BS52" s="75" t="str">
        <f t="shared" si="29"/>
        <v xml:space="preserve"> </v>
      </c>
      <c r="BT52" s="75" t="str">
        <f t="shared" si="29"/>
        <v xml:space="preserve"> </v>
      </c>
      <c r="BU52" s="75" t="str">
        <f t="shared" si="30"/>
        <v xml:space="preserve"> </v>
      </c>
      <c r="BV52" s="75" t="str">
        <f t="shared" si="30"/>
        <v xml:space="preserve"> </v>
      </c>
      <c r="BW52" s="75" t="str">
        <f t="shared" si="30"/>
        <v xml:space="preserve"> </v>
      </c>
      <c r="BX52" s="75" t="str">
        <f t="shared" si="30"/>
        <v xml:space="preserve"> </v>
      </c>
      <c r="BY52" s="75" t="str">
        <f t="shared" si="30"/>
        <v xml:space="preserve"> </v>
      </c>
      <c r="BZ52" s="75" t="str">
        <f t="shared" si="30"/>
        <v xml:space="preserve"> </v>
      </c>
      <c r="CA52" s="75" t="str">
        <f t="shared" si="30"/>
        <v xml:space="preserve"> </v>
      </c>
      <c r="CB52" s="75" t="str">
        <f t="shared" si="30"/>
        <v xml:space="preserve"> </v>
      </c>
      <c r="CC52" s="75" t="str">
        <f t="shared" si="30"/>
        <v xml:space="preserve"> </v>
      </c>
      <c r="CD52" s="75" t="str">
        <f t="shared" si="30"/>
        <v xml:space="preserve"> </v>
      </c>
      <c r="CE52" s="75" t="str">
        <f t="shared" si="30"/>
        <v xml:space="preserve"> </v>
      </c>
      <c r="CF52" s="75" t="str">
        <f t="shared" si="30"/>
        <v xml:space="preserve"> </v>
      </c>
      <c r="CG52" s="75" t="str">
        <f t="shared" si="30"/>
        <v xml:space="preserve"> </v>
      </c>
      <c r="CH52" s="75" t="str">
        <f t="shared" si="30"/>
        <v xml:space="preserve"> </v>
      </c>
      <c r="CI52" s="75" t="str">
        <f t="shared" si="25"/>
        <v xml:space="preserve"> </v>
      </c>
      <c r="CJ52" s="75" t="str">
        <f t="shared" si="25"/>
        <v xml:space="preserve"> </v>
      </c>
      <c r="CK52" s="75" t="str">
        <f t="shared" si="25"/>
        <v xml:space="preserve"> </v>
      </c>
      <c r="CL52" s="75" t="str">
        <f t="shared" si="25"/>
        <v xml:space="preserve"> </v>
      </c>
      <c r="CM52" s="75" t="str">
        <f t="shared" si="25"/>
        <v xml:space="preserve"> </v>
      </c>
      <c r="CN52" s="75" t="str">
        <f t="shared" si="25"/>
        <v xml:space="preserve"> </v>
      </c>
      <c r="CO52" s="75" t="str">
        <f t="shared" si="25"/>
        <v xml:space="preserve"> </v>
      </c>
      <c r="CP52" s="75" t="str">
        <f t="shared" si="25"/>
        <v xml:space="preserve"> </v>
      </c>
      <c r="CQ52" s="75" t="str">
        <f t="shared" si="25"/>
        <v xml:space="preserve"> </v>
      </c>
      <c r="CR52" s="75" t="str">
        <f t="shared" si="25"/>
        <v xml:space="preserve"> </v>
      </c>
      <c r="CS52" s="75" t="str">
        <f t="shared" si="25"/>
        <v xml:space="preserve"> </v>
      </c>
      <c r="CT52" s="75" t="str">
        <f t="shared" si="25"/>
        <v xml:space="preserve"> </v>
      </c>
      <c r="CU52" s="75" t="str">
        <f t="shared" si="25"/>
        <v xml:space="preserve"> </v>
      </c>
      <c r="CV52" s="75" t="str">
        <f t="shared" si="25"/>
        <v xml:space="preserve"> </v>
      </c>
      <c r="CW52" s="75" t="str">
        <f t="shared" si="31"/>
        <v xml:space="preserve"> </v>
      </c>
      <c r="CX52" s="75" t="str">
        <f t="shared" si="31"/>
        <v xml:space="preserve"> </v>
      </c>
      <c r="CY52" s="75" t="str">
        <f t="shared" si="31"/>
        <v xml:space="preserve"> </v>
      </c>
      <c r="CZ52" s="75" t="str">
        <f t="shared" si="31"/>
        <v xml:space="preserve"> </v>
      </c>
      <c r="DA52" s="75" t="str">
        <f t="shared" si="31"/>
        <v xml:space="preserve"> </v>
      </c>
      <c r="DB52" s="75" t="str">
        <f t="shared" si="31"/>
        <v xml:space="preserve"> </v>
      </c>
      <c r="DC52" s="75" t="str">
        <f t="shared" si="31"/>
        <v xml:space="preserve"> </v>
      </c>
      <c r="DD52" s="75" t="str">
        <f t="shared" si="31"/>
        <v xml:space="preserve"> </v>
      </c>
      <c r="DE52" s="75" t="str">
        <f t="shared" si="31"/>
        <v xml:space="preserve"> </v>
      </c>
      <c r="DF52" s="75" t="str">
        <f t="shared" si="31"/>
        <v xml:space="preserve"> </v>
      </c>
      <c r="DG52" s="75" t="str">
        <f t="shared" si="31"/>
        <v xml:space="preserve"> </v>
      </c>
      <c r="DH52" s="75" t="str">
        <f t="shared" si="31"/>
        <v xml:space="preserve"> </v>
      </c>
      <c r="DI52" s="76" t="str">
        <f t="shared" si="31"/>
        <v xml:space="preserve"> </v>
      </c>
    </row>
    <row r="53" spans="1:113" ht="18" x14ac:dyDescent="0.2">
      <c r="A53" s="80"/>
      <c r="B53" s="83">
        <f>Responsabilites!$A53</f>
        <v>43</v>
      </c>
      <c r="C53" s="71">
        <f>Responsabilites!$B53</f>
        <v>0</v>
      </c>
      <c r="D53" s="70">
        <f>IF(Responsabilites!AA53&gt;0,Responsabilites!AA53,IF(Responsabilites!AB53&gt;0,Responsabilites!AB53,Responsabilites!AC53))</f>
        <v>0</v>
      </c>
      <c r="E53" s="31">
        <v>40359.438437500001</v>
      </c>
      <c r="F53" s="31">
        <v>40420.438437500001</v>
      </c>
      <c r="G53" s="33">
        <f t="shared" si="35"/>
        <v>61</v>
      </c>
      <c r="H53" s="32">
        <v>0</v>
      </c>
      <c r="I53" s="75" t="str">
        <f t="shared" si="26"/>
        <v xml:space="preserve"> </v>
      </c>
      <c r="J53" s="75" t="str">
        <f t="shared" si="26"/>
        <v xml:space="preserve"> </v>
      </c>
      <c r="K53" s="75" t="str">
        <f t="shared" si="26"/>
        <v xml:space="preserve"> </v>
      </c>
      <c r="L53" s="75" t="str">
        <f t="shared" si="26"/>
        <v xml:space="preserve"> </v>
      </c>
      <c r="M53" s="75" t="str">
        <f t="shared" si="26"/>
        <v xml:space="preserve"> </v>
      </c>
      <c r="N53" s="75" t="str">
        <f t="shared" si="26"/>
        <v xml:space="preserve"> </v>
      </c>
      <c r="O53" s="75" t="str">
        <f t="shared" si="26"/>
        <v xml:space="preserve"> </v>
      </c>
      <c r="P53" s="75" t="str">
        <f t="shared" si="26"/>
        <v xml:space="preserve"> </v>
      </c>
      <c r="Q53" s="75" t="str">
        <f t="shared" si="26"/>
        <v xml:space="preserve"> </v>
      </c>
      <c r="R53" s="75" t="str">
        <f t="shared" si="26"/>
        <v xml:space="preserve"> </v>
      </c>
      <c r="S53" s="75" t="str">
        <f t="shared" si="26"/>
        <v xml:space="preserve"> </v>
      </c>
      <c r="T53" s="75" t="str">
        <f t="shared" si="26"/>
        <v xml:space="preserve"> </v>
      </c>
      <c r="U53" s="75" t="str">
        <f t="shared" si="26"/>
        <v xml:space="preserve"> </v>
      </c>
      <c r="V53" s="75" t="str">
        <f t="shared" si="26"/>
        <v xml:space="preserve"> </v>
      </c>
      <c r="W53" s="75" t="str">
        <f t="shared" si="26"/>
        <v xml:space="preserve"> </v>
      </c>
      <c r="X53" s="75" t="str">
        <f t="shared" si="26"/>
        <v xml:space="preserve"> </v>
      </c>
      <c r="Y53" s="75" t="str">
        <f t="shared" si="27"/>
        <v xml:space="preserve"> </v>
      </c>
      <c r="Z53" s="75" t="str">
        <f t="shared" si="27"/>
        <v xml:space="preserve"> </v>
      </c>
      <c r="AA53" s="75" t="str">
        <f t="shared" si="27"/>
        <v xml:space="preserve"> </v>
      </c>
      <c r="AB53" s="75" t="str">
        <f t="shared" si="27"/>
        <v xml:space="preserve"> </v>
      </c>
      <c r="AC53" s="75" t="str">
        <f t="shared" si="27"/>
        <v xml:space="preserve"> </v>
      </c>
      <c r="AD53" s="75" t="str">
        <f t="shared" si="27"/>
        <v xml:space="preserve"> </v>
      </c>
      <c r="AE53" s="75" t="str">
        <f t="shared" si="27"/>
        <v xml:space="preserve"> </v>
      </c>
      <c r="AF53" s="75" t="str">
        <f t="shared" si="27"/>
        <v xml:space="preserve"> </v>
      </c>
      <c r="AG53" s="75" t="str">
        <f t="shared" si="27"/>
        <v xml:space="preserve"> </v>
      </c>
      <c r="AH53" s="75" t="str">
        <f t="shared" si="27"/>
        <v xml:space="preserve"> </v>
      </c>
      <c r="AI53" s="75" t="str">
        <f t="shared" si="27"/>
        <v>x</v>
      </c>
      <c r="AJ53" s="75" t="str">
        <f t="shared" si="27"/>
        <v>x</v>
      </c>
      <c r="AK53" s="75" t="str">
        <f t="shared" si="27"/>
        <v>x</v>
      </c>
      <c r="AL53" s="75" t="str">
        <f t="shared" si="27"/>
        <v>x</v>
      </c>
      <c r="AM53" s="75" t="str">
        <f t="shared" si="27"/>
        <v>x</v>
      </c>
      <c r="AN53" s="75" t="str">
        <f t="shared" si="27"/>
        <v>x</v>
      </c>
      <c r="AO53" s="75" t="str">
        <f t="shared" si="28"/>
        <v>x</v>
      </c>
      <c r="AP53" s="75" t="str">
        <f t="shared" si="28"/>
        <v>x</v>
      </c>
      <c r="AQ53" s="75" t="str">
        <f t="shared" si="28"/>
        <v>x</v>
      </c>
      <c r="AR53" s="75" t="str">
        <f t="shared" si="28"/>
        <v xml:space="preserve"> </v>
      </c>
      <c r="AS53" s="75" t="str">
        <f t="shared" si="28"/>
        <v xml:space="preserve"> </v>
      </c>
      <c r="AT53" s="75" t="str">
        <f t="shared" si="28"/>
        <v xml:space="preserve"> </v>
      </c>
      <c r="AU53" s="75" t="str">
        <f t="shared" si="28"/>
        <v xml:space="preserve"> </v>
      </c>
      <c r="AV53" s="75" t="str">
        <f t="shared" si="28"/>
        <v xml:space="preserve"> </v>
      </c>
      <c r="AW53" s="75" t="str">
        <f t="shared" si="28"/>
        <v xml:space="preserve"> </v>
      </c>
      <c r="AX53" s="75" t="str">
        <f t="shared" si="28"/>
        <v xml:space="preserve"> </v>
      </c>
      <c r="AY53" s="75" t="str">
        <f t="shared" si="28"/>
        <v xml:space="preserve"> </v>
      </c>
      <c r="AZ53" s="75" t="str">
        <f t="shared" si="28"/>
        <v xml:space="preserve"> </v>
      </c>
      <c r="BA53" s="75" t="str">
        <f t="shared" si="28"/>
        <v xml:space="preserve"> </v>
      </c>
      <c r="BB53" s="75" t="str">
        <f t="shared" si="28"/>
        <v xml:space="preserve"> </v>
      </c>
      <c r="BC53" s="75" t="str">
        <f t="shared" si="28"/>
        <v xml:space="preserve"> </v>
      </c>
      <c r="BD53" s="75" t="str">
        <f t="shared" si="28"/>
        <v xml:space="preserve"> </v>
      </c>
      <c r="BE53" s="75" t="str">
        <f t="shared" si="29"/>
        <v xml:space="preserve"> </v>
      </c>
      <c r="BF53" s="75" t="str">
        <f t="shared" si="29"/>
        <v xml:space="preserve"> </v>
      </c>
      <c r="BG53" s="75" t="str">
        <f t="shared" si="29"/>
        <v xml:space="preserve"> </v>
      </c>
      <c r="BH53" s="75" t="str">
        <f t="shared" si="29"/>
        <v xml:space="preserve"> </v>
      </c>
      <c r="BI53" s="75" t="str">
        <f t="shared" si="29"/>
        <v xml:space="preserve"> </v>
      </c>
      <c r="BJ53" s="75" t="str">
        <f t="shared" si="29"/>
        <v xml:space="preserve"> </v>
      </c>
      <c r="BK53" s="75" t="str">
        <f t="shared" si="29"/>
        <v xml:space="preserve"> </v>
      </c>
      <c r="BL53" s="75" t="str">
        <f t="shared" si="29"/>
        <v xml:space="preserve"> </v>
      </c>
      <c r="BM53" s="75" t="str">
        <f t="shared" si="29"/>
        <v xml:space="preserve"> </v>
      </c>
      <c r="BN53" s="75" t="str">
        <f t="shared" si="29"/>
        <v xml:space="preserve"> </v>
      </c>
      <c r="BO53" s="75" t="str">
        <f t="shared" si="29"/>
        <v xml:space="preserve"> </v>
      </c>
      <c r="BP53" s="75" t="str">
        <f t="shared" si="29"/>
        <v xml:space="preserve"> </v>
      </c>
      <c r="BQ53" s="75" t="str">
        <f t="shared" si="29"/>
        <v xml:space="preserve"> </v>
      </c>
      <c r="BR53" s="75" t="str">
        <f t="shared" si="29"/>
        <v xml:space="preserve"> </v>
      </c>
      <c r="BS53" s="75" t="str">
        <f t="shared" si="29"/>
        <v xml:space="preserve"> </v>
      </c>
      <c r="BT53" s="75" t="str">
        <f t="shared" si="29"/>
        <v xml:space="preserve"> </v>
      </c>
      <c r="BU53" s="75" t="str">
        <f t="shared" si="30"/>
        <v xml:space="preserve"> </v>
      </c>
      <c r="BV53" s="75" t="str">
        <f t="shared" si="30"/>
        <v xml:space="preserve"> </v>
      </c>
      <c r="BW53" s="75" t="str">
        <f t="shared" si="30"/>
        <v xml:space="preserve"> </v>
      </c>
      <c r="BX53" s="75" t="str">
        <f t="shared" si="30"/>
        <v xml:space="preserve"> </v>
      </c>
      <c r="BY53" s="75" t="str">
        <f t="shared" si="30"/>
        <v xml:space="preserve"> </v>
      </c>
      <c r="BZ53" s="75" t="str">
        <f t="shared" si="30"/>
        <v xml:space="preserve"> </v>
      </c>
      <c r="CA53" s="75" t="str">
        <f t="shared" si="30"/>
        <v xml:space="preserve"> </v>
      </c>
      <c r="CB53" s="75" t="str">
        <f t="shared" si="30"/>
        <v xml:space="preserve"> </v>
      </c>
      <c r="CC53" s="75" t="str">
        <f t="shared" si="30"/>
        <v xml:space="preserve"> </v>
      </c>
      <c r="CD53" s="75" t="str">
        <f t="shared" si="30"/>
        <v xml:space="preserve"> </v>
      </c>
      <c r="CE53" s="75" t="str">
        <f t="shared" si="30"/>
        <v xml:space="preserve"> </v>
      </c>
      <c r="CF53" s="75" t="str">
        <f t="shared" si="30"/>
        <v xml:space="preserve"> </v>
      </c>
      <c r="CG53" s="75" t="str">
        <f t="shared" si="30"/>
        <v xml:space="preserve"> </v>
      </c>
      <c r="CH53" s="75" t="str">
        <f t="shared" si="30"/>
        <v xml:space="preserve"> </v>
      </c>
      <c r="CI53" s="75" t="str">
        <f t="shared" si="25"/>
        <v xml:space="preserve"> </v>
      </c>
      <c r="CJ53" s="75" t="str">
        <f t="shared" si="25"/>
        <v xml:space="preserve"> </v>
      </c>
      <c r="CK53" s="75" t="str">
        <f t="shared" si="25"/>
        <v xml:space="preserve"> </v>
      </c>
      <c r="CL53" s="75" t="str">
        <f t="shared" si="25"/>
        <v xml:space="preserve"> </v>
      </c>
      <c r="CM53" s="75" t="str">
        <f t="shared" si="25"/>
        <v xml:space="preserve"> </v>
      </c>
      <c r="CN53" s="75" t="str">
        <f t="shared" si="25"/>
        <v xml:space="preserve"> </v>
      </c>
      <c r="CO53" s="75" t="str">
        <f t="shared" si="25"/>
        <v xml:space="preserve"> </v>
      </c>
      <c r="CP53" s="75" t="str">
        <f t="shared" si="25"/>
        <v xml:space="preserve"> </v>
      </c>
      <c r="CQ53" s="75" t="str">
        <f t="shared" si="25"/>
        <v xml:space="preserve"> </v>
      </c>
      <c r="CR53" s="75" t="str">
        <f t="shared" si="25"/>
        <v xml:space="preserve"> </v>
      </c>
      <c r="CS53" s="75" t="str">
        <f t="shared" si="25"/>
        <v xml:space="preserve"> </v>
      </c>
      <c r="CT53" s="75" t="str">
        <f t="shared" si="25"/>
        <v xml:space="preserve"> </v>
      </c>
      <c r="CU53" s="75" t="str">
        <f t="shared" si="25"/>
        <v xml:space="preserve"> </v>
      </c>
      <c r="CV53" s="75" t="str">
        <f t="shared" si="25"/>
        <v xml:space="preserve"> </v>
      </c>
      <c r="CW53" s="75" t="str">
        <f t="shared" si="31"/>
        <v xml:space="preserve"> </v>
      </c>
      <c r="CX53" s="75" t="str">
        <f t="shared" si="31"/>
        <v xml:space="preserve"> </v>
      </c>
      <c r="CY53" s="75" t="str">
        <f t="shared" si="31"/>
        <v xml:space="preserve"> </v>
      </c>
      <c r="CZ53" s="75" t="str">
        <f t="shared" si="31"/>
        <v xml:space="preserve"> </v>
      </c>
      <c r="DA53" s="75" t="str">
        <f t="shared" si="31"/>
        <v xml:space="preserve"> </v>
      </c>
      <c r="DB53" s="75" t="str">
        <f t="shared" si="31"/>
        <v xml:space="preserve"> </v>
      </c>
      <c r="DC53" s="75" t="str">
        <f t="shared" si="31"/>
        <v xml:space="preserve"> </v>
      </c>
      <c r="DD53" s="75" t="str">
        <f t="shared" si="31"/>
        <v xml:space="preserve"> </v>
      </c>
      <c r="DE53" s="75" t="str">
        <f t="shared" si="31"/>
        <v xml:space="preserve"> </v>
      </c>
      <c r="DF53" s="75" t="str">
        <f t="shared" si="31"/>
        <v xml:space="preserve"> </v>
      </c>
      <c r="DG53" s="75" t="str">
        <f t="shared" si="31"/>
        <v xml:space="preserve"> </v>
      </c>
      <c r="DH53" s="75" t="str">
        <f t="shared" si="31"/>
        <v xml:space="preserve"> </v>
      </c>
      <c r="DI53" s="76" t="str">
        <f t="shared" si="31"/>
        <v xml:space="preserve"> </v>
      </c>
    </row>
    <row r="54" spans="1:113" ht="25.5" x14ac:dyDescent="0.2">
      <c r="A54" s="80"/>
      <c r="B54" s="83">
        <f>Responsabilites!$A54</f>
        <v>44</v>
      </c>
      <c r="C54" s="71" t="str">
        <f>Responsabilites!$B54</f>
        <v>Numériser et traiter les médias (bande son, vidéo, photos)</v>
      </c>
      <c r="D54" s="70">
        <f>IF(Responsabilites!AA54&gt;0,Responsabilites!AA54,IF(Responsabilites!AB54&gt;0,Responsabilites!AB54,Responsabilites!AC54))</f>
        <v>0</v>
      </c>
      <c r="E54" s="31">
        <v>40359.438437500001</v>
      </c>
      <c r="F54" s="31">
        <v>40420.438437500001</v>
      </c>
      <c r="G54" s="33">
        <f>F54-E54</f>
        <v>61</v>
      </c>
      <c r="H54" s="32">
        <v>0</v>
      </c>
      <c r="I54" s="75" t="str">
        <f t="shared" si="26"/>
        <v xml:space="preserve"> </v>
      </c>
      <c r="J54" s="75" t="str">
        <f t="shared" si="26"/>
        <v xml:space="preserve"> </v>
      </c>
      <c r="K54" s="75" t="str">
        <f t="shared" si="26"/>
        <v xml:space="preserve"> </v>
      </c>
      <c r="L54" s="75" t="str">
        <f t="shared" si="26"/>
        <v xml:space="preserve"> </v>
      </c>
      <c r="M54" s="75" t="str">
        <f t="shared" si="26"/>
        <v xml:space="preserve"> </v>
      </c>
      <c r="N54" s="75" t="str">
        <f t="shared" si="26"/>
        <v xml:space="preserve"> </v>
      </c>
      <c r="O54" s="75" t="str">
        <f t="shared" si="26"/>
        <v xml:space="preserve"> </v>
      </c>
      <c r="P54" s="75" t="str">
        <f t="shared" si="26"/>
        <v xml:space="preserve"> </v>
      </c>
      <c r="Q54" s="75" t="str">
        <f t="shared" si="26"/>
        <v xml:space="preserve"> </v>
      </c>
      <c r="R54" s="75" t="str">
        <f t="shared" si="26"/>
        <v xml:space="preserve"> </v>
      </c>
      <c r="S54" s="75" t="str">
        <f t="shared" si="26"/>
        <v xml:space="preserve"> </v>
      </c>
      <c r="T54" s="75" t="str">
        <f t="shared" si="26"/>
        <v xml:space="preserve"> </v>
      </c>
      <c r="U54" s="75" t="str">
        <f t="shared" si="26"/>
        <v xml:space="preserve"> </v>
      </c>
      <c r="V54" s="75" t="str">
        <f t="shared" si="26"/>
        <v xml:space="preserve"> </v>
      </c>
      <c r="W54" s="75" t="str">
        <f t="shared" si="26"/>
        <v xml:space="preserve"> </v>
      </c>
      <c r="X54" s="75" t="str">
        <f t="shared" si="26"/>
        <v xml:space="preserve"> </v>
      </c>
      <c r="Y54" s="75" t="str">
        <f t="shared" si="27"/>
        <v xml:space="preserve"> </v>
      </c>
      <c r="Z54" s="75" t="str">
        <f t="shared" si="27"/>
        <v xml:space="preserve"> </v>
      </c>
      <c r="AA54" s="75" t="str">
        <f t="shared" si="27"/>
        <v xml:space="preserve"> </v>
      </c>
      <c r="AB54" s="75" t="str">
        <f t="shared" si="27"/>
        <v xml:space="preserve"> </v>
      </c>
      <c r="AC54" s="75" t="str">
        <f t="shared" si="27"/>
        <v xml:space="preserve"> </v>
      </c>
      <c r="AD54" s="75" t="str">
        <f t="shared" si="27"/>
        <v xml:space="preserve"> </v>
      </c>
      <c r="AE54" s="75" t="str">
        <f t="shared" si="27"/>
        <v xml:space="preserve"> </v>
      </c>
      <c r="AF54" s="75" t="str">
        <f t="shared" si="27"/>
        <v xml:space="preserve"> </v>
      </c>
      <c r="AG54" s="75" t="str">
        <f t="shared" si="27"/>
        <v xml:space="preserve"> </v>
      </c>
      <c r="AH54" s="75" t="str">
        <f t="shared" si="27"/>
        <v xml:space="preserve"> </v>
      </c>
      <c r="AI54" s="75" t="str">
        <f t="shared" si="27"/>
        <v>x</v>
      </c>
      <c r="AJ54" s="75" t="str">
        <f t="shared" si="27"/>
        <v>x</v>
      </c>
      <c r="AK54" s="75" t="str">
        <f t="shared" si="27"/>
        <v>x</v>
      </c>
      <c r="AL54" s="75" t="str">
        <f t="shared" si="27"/>
        <v>x</v>
      </c>
      <c r="AM54" s="75" t="str">
        <f t="shared" si="27"/>
        <v>x</v>
      </c>
      <c r="AN54" s="75" t="str">
        <f t="shared" si="27"/>
        <v>x</v>
      </c>
      <c r="AO54" s="75" t="str">
        <f t="shared" si="28"/>
        <v>x</v>
      </c>
      <c r="AP54" s="75" t="str">
        <f t="shared" si="28"/>
        <v>x</v>
      </c>
      <c r="AQ54" s="75" t="str">
        <f t="shared" si="28"/>
        <v>x</v>
      </c>
      <c r="AR54" s="75" t="str">
        <f t="shared" si="28"/>
        <v xml:space="preserve"> </v>
      </c>
      <c r="AS54" s="75" t="str">
        <f t="shared" si="28"/>
        <v xml:space="preserve"> </v>
      </c>
      <c r="AT54" s="75" t="str">
        <f t="shared" si="28"/>
        <v xml:space="preserve"> </v>
      </c>
      <c r="AU54" s="75" t="str">
        <f t="shared" si="28"/>
        <v xml:space="preserve"> </v>
      </c>
      <c r="AV54" s="75" t="str">
        <f t="shared" si="28"/>
        <v xml:space="preserve"> </v>
      </c>
      <c r="AW54" s="75" t="str">
        <f t="shared" si="28"/>
        <v xml:space="preserve"> </v>
      </c>
      <c r="AX54" s="75" t="str">
        <f t="shared" si="28"/>
        <v xml:space="preserve"> </v>
      </c>
      <c r="AY54" s="75" t="str">
        <f t="shared" si="28"/>
        <v xml:space="preserve"> </v>
      </c>
      <c r="AZ54" s="75" t="str">
        <f t="shared" si="28"/>
        <v xml:space="preserve"> </v>
      </c>
      <c r="BA54" s="75" t="str">
        <f t="shared" si="28"/>
        <v xml:space="preserve"> </v>
      </c>
      <c r="BB54" s="75" t="str">
        <f t="shared" si="28"/>
        <v xml:space="preserve"> </v>
      </c>
      <c r="BC54" s="75" t="str">
        <f t="shared" si="28"/>
        <v xml:space="preserve"> </v>
      </c>
      <c r="BD54" s="75" t="str">
        <f t="shared" si="28"/>
        <v xml:space="preserve"> </v>
      </c>
      <c r="BE54" s="75" t="str">
        <f t="shared" si="29"/>
        <v xml:space="preserve"> </v>
      </c>
      <c r="BF54" s="75" t="str">
        <f t="shared" si="29"/>
        <v xml:space="preserve"> </v>
      </c>
      <c r="BG54" s="75" t="str">
        <f t="shared" si="29"/>
        <v xml:space="preserve"> </v>
      </c>
      <c r="BH54" s="75" t="str">
        <f t="shared" si="29"/>
        <v xml:space="preserve"> </v>
      </c>
      <c r="BI54" s="75" t="str">
        <f t="shared" si="29"/>
        <v xml:space="preserve"> </v>
      </c>
      <c r="BJ54" s="75" t="str">
        <f t="shared" si="29"/>
        <v xml:space="preserve"> </v>
      </c>
      <c r="BK54" s="75" t="str">
        <f t="shared" si="29"/>
        <v xml:space="preserve"> </v>
      </c>
      <c r="BL54" s="75" t="str">
        <f t="shared" si="29"/>
        <v xml:space="preserve"> </v>
      </c>
      <c r="BM54" s="75" t="str">
        <f t="shared" si="29"/>
        <v xml:space="preserve"> </v>
      </c>
      <c r="BN54" s="75" t="str">
        <f t="shared" si="29"/>
        <v xml:space="preserve"> </v>
      </c>
      <c r="BO54" s="75" t="str">
        <f t="shared" si="29"/>
        <v xml:space="preserve"> </v>
      </c>
      <c r="BP54" s="75" t="str">
        <f t="shared" si="29"/>
        <v xml:space="preserve"> </v>
      </c>
      <c r="BQ54" s="75" t="str">
        <f t="shared" si="29"/>
        <v xml:space="preserve"> </v>
      </c>
      <c r="BR54" s="75" t="str">
        <f t="shared" si="29"/>
        <v xml:space="preserve"> </v>
      </c>
      <c r="BS54" s="75" t="str">
        <f t="shared" si="29"/>
        <v xml:space="preserve"> </v>
      </c>
      <c r="BT54" s="75" t="str">
        <f t="shared" si="29"/>
        <v xml:space="preserve"> </v>
      </c>
      <c r="BU54" s="75" t="str">
        <f t="shared" si="30"/>
        <v xml:space="preserve"> </v>
      </c>
      <c r="BV54" s="75" t="str">
        <f t="shared" si="30"/>
        <v xml:space="preserve"> </v>
      </c>
      <c r="BW54" s="75" t="str">
        <f t="shared" si="30"/>
        <v xml:space="preserve"> </v>
      </c>
      <c r="BX54" s="75" t="str">
        <f t="shared" si="30"/>
        <v xml:space="preserve"> </v>
      </c>
      <c r="BY54" s="75" t="str">
        <f t="shared" si="30"/>
        <v xml:space="preserve"> </v>
      </c>
      <c r="BZ54" s="75" t="str">
        <f t="shared" si="30"/>
        <v xml:space="preserve"> </v>
      </c>
      <c r="CA54" s="75" t="str">
        <f t="shared" si="30"/>
        <v xml:space="preserve"> </v>
      </c>
      <c r="CB54" s="75" t="str">
        <f t="shared" si="30"/>
        <v xml:space="preserve"> </v>
      </c>
      <c r="CC54" s="75" t="str">
        <f t="shared" si="30"/>
        <v xml:space="preserve"> </v>
      </c>
      <c r="CD54" s="75" t="str">
        <f t="shared" si="30"/>
        <v xml:space="preserve"> </v>
      </c>
      <c r="CE54" s="75" t="str">
        <f t="shared" si="30"/>
        <v xml:space="preserve"> </v>
      </c>
      <c r="CF54" s="75" t="str">
        <f t="shared" si="30"/>
        <v xml:space="preserve"> </v>
      </c>
      <c r="CG54" s="75" t="str">
        <f t="shared" si="30"/>
        <v xml:space="preserve"> </v>
      </c>
      <c r="CH54" s="75" t="str">
        <f t="shared" si="30"/>
        <v xml:space="preserve"> </v>
      </c>
      <c r="CI54" s="75" t="str">
        <f t="shared" si="25"/>
        <v xml:space="preserve"> </v>
      </c>
      <c r="CJ54" s="75" t="str">
        <f t="shared" si="25"/>
        <v xml:space="preserve"> </v>
      </c>
      <c r="CK54" s="75" t="str">
        <f t="shared" si="25"/>
        <v xml:space="preserve"> </v>
      </c>
      <c r="CL54" s="75" t="str">
        <f t="shared" si="25"/>
        <v xml:space="preserve"> </v>
      </c>
      <c r="CM54" s="75" t="str">
        <f t="shared" si="25"/>
        <v xml:space="preserve"> </v>
      </c>
      <c r="CN54" s="75" t="str">
        <f t="shared" si="25"/>
        <v xml:space="preserve"> </v>
      </c>
      <c r="CO54" s="75" t="str">
        <f t="shared" si="25"/>
        <v xml:space="preserve"> </v>
      </c>
      <c r="CP54" s="75" t="str">
        <f t="shared" si="25"/>
        <v xml:space="preserve"> </v>
      </c>
      <c r="CQ54" s="75" t="str">
        <f t="shared" si="25"/>
        <v xml:space="preserve"> </v>
      </c>
      <c r="CR54" s="75" t="str">
        <f t="shared" si="25"/>
        <v xml:space="preserve"> </v>
      </c>
      <c r="CS54" s="75" t="str">
        <f t="shared" si="25"/>
        <v xml:space="preserve"> </v>
      </c>
      <c r="CT54" s="75" t="str">
        <f t="shared" si="25"/>
        <v xml:space="preserve"> </v>
      </c>
      <c r="CU54" s="75" t="str">
        <f t="shared" si="25"/>
        <v xml:space="preserve"> </v>
      </c>
      <c r="CV54" s="75" t="str">
        <f t="shared" si="25"/>
        <v xml:space="preserve"> </v>
      </c>
      <c r="CW54" s="75" t="str">
        <f t="shared" si="31"/>
        <v xml:space="preserve"> </v>
      </c>
      <c r="CX54" s="75" t="str">
        <f t="shared" si="31"/>
        <v xml:space="preserve"> </v>
      </c>
      <c r="CY54" s="75" t="str">
        <f t="shared" si="31"/>
        <v xml:space="preserve"> </v>
      </c>
      <c r="CZ54" s="75" t="str">
        <f t="shared" si="31"/>
        <v xml:space="preserve"> </v>
      </c>
      <c r="DA54" s="75" t="str">
        <f t="shared" si="31"/>
        <v xml:space="preserve"> </v>
      </c>
      <c r="DB54" s="75" t="str">
        <f t="shared" si="31"/>
        <v xml:space="preserve"> </v>
      </c>
      <c r="DC54" s="75" t="str">
        <f t="shared" si="31"/>
        <v xml:space="preserve"> </v>
      </c>
      <c r="DD54" s="75" t="str">
        <f t="shared" si="31"/>
        <v xml:space="preserve"> </v>
      </c>
      <c r="DE54" s="75" t="str">
        <f t="shared" si="31"/>
        <v xml:space="preserve"> </v>
      </c>
      <c r="DF54" s="75" t="str">
        <f t="shared" si="31"/>
        <v xml:space="preserve"> </v>
      </c>
      <c r="DG54" s="75" t="str">
        <f t="shared" si="31"/>
        <v xml:space="preserve"> </v>
      </c>
      <c r="DH54" s="75" t="str">
        <f t="shared" si="31"/>
        <v xml:space="preserve"> </v>
      </c>
      <c r="DI54" s="76" t="str">
        <f t="shared" si="31"/>
        <v xml:space="preserve"> </v>
      </c>
    </row>
    <row r="55" spans="1:113" ht="25.5" x14ac:dyDescent="0.2">
      <c r="A55" s="80"/>
      <c r="B55" s="83">
        <f>Responsabilites!$A55</f>
        <v>45</v>
      </c>
      <c r="C55" s="71" t="str">
        <f>Responsabilites!$B55</f>
        <v>Former les formateurs et tuteurs à l'utilisation de l'environnement</v>
      </c>
      <c r="D55" s="70">
        <f>IF(Responsabilites!AA55&gt;0,Responsabilites!AA55,IF(Responsabilites!AB55&gt;0,Responsabilites!AB55,Responsabilites!AC55))</f>
        <v>0</v>
      </c>
      <c r="E55" s="31">
        <v>40422.438437500001</v>
      </c>
      <c r="F55" s="31">
        <v>40436.438437500001</v>
      </c>
      <c r="G55" s="33">
        <f>F55-E55</f>
        <v>14</v>
      </c>
      <c r="H55" s="32">
        <v>0</v>
      </c>
      <c r="I55" s="75" t="str">
        <f t="shared" si="26"/>
        <v xml:space="preserve"> </v>
      </c>
      <c r="J55" s="75" t="str">
        <f t="shared" si="26"/>
        <v xml:space="preserve"> </v>
      </c>
      <c r="K55" s="75" t="str">
        <f t="shared" si="26"/>
        <v xml:space="preserve"> </v>
      </c>
      <c r="L55" s="75" t="str">
        <f t="shared" si="26"/>
        <v xml:space="preserve"> </v>
      </c>
      <c r="M55" s="75" t="str">
        <f t="shared" si="26"/>
        <v xml:space="preserve"> </v>
      </c>
      <c r="N55" s="75" t="str">
        <f t="shared" si="26"/>
        <v xml:space="preserve"> </v>
      </c>
      <c r="O55" s="75" t="str">
        <f t="shared" si="26"/>
        <v xml:space="preserve"> </v>
      </c>
      <c r="P55" s="75" t="str">
        <f t="shared" si="26"/>
        <v xml:space="preserve"> </v>
      </c>
      <c r="Q55" s="75" t="str">
        <f t="shared" si="26"/>
        <v xml:space="preserve"> </v>
      </c>
      <c r="R55" s="75" t="str">
        <f t="shared" si="26"/>
        <v xml:space="preserve"> </v>
      </c>
      <c r="S55" s="75" t="str">
        <f t="shared" si="26"/>
        <v xml:space="preserve"> </v>
      </c>
      <c r="T55" s="75" t="str">
        <f t="shared" si="26"/>
        <v xml:space="preserve"> </v>
      </c>
      <c r="U55" s="75" t="str">
        <f t="shared" si="26"/>
        <v xml:space="preserve"> </v>
      </c>
      <c r="V55" s="75" t="str">
        <f t="shared" si="26"/>
        <v xml:space="preserve"> </v>
      </c>
      <c r="W55" s="75" t="str">
        <f t="shared" si="26"/>
        <v xml:space="preserve"> </v>
      </c>
      <c r="X55" s="75" t="str">
        <f t="shared" ref="W55:AL71" si="36">IF(X$7&lt;$E55," ",IF(X$7&gt;$F55," ","x"))</f>
        <v xml:space="preserve"> </v>
      </c>
      <c r="Y55" s="75" t="str">
        <f t="shared" si="36"/>
        <v xml:space="preserve"> </v>
      </c>
      <c r="Z55" s="75" t="str">
        <f t="shared" si="36"/>
        <v xml:space="preserve"> </v>
      </c>
      <c r="AA55" s="75" t="str">
        <f t="shared" si="36"/>
        <v xml:space="preserve"> </v>
      </c>
      <c r="AB55" s="75" t="str">
        <f t="shared" si="36"/>
        <v xml:space="preserve"> </v>
      </c>
      <c r="AC55" s="75" t="str">
        <f t="shared" si="36"/>
        <v xml:space="preserve"> </v>
      </c>
      <c r="AD55" s="75" t="str">
        <f t="shared" si="36"/>
        <v xml:space="preserve"> </v>
      </c>
      <c r="AE55" s="75" t="str">
        <f t="shared" si="36"/>
        <v xml:space="preserve"> </v>
      </c>
      <c r="AF55" s="75" t="str">
        <f t="shared" si="36"/>
        <v xml:space="preserve"> </v>
      </c>
      <c r="AG55" s="75" t="str">
        <f t="shared" si="27"/>
        <v xml:space="preserve"> </v>
      </c>
      <c r="AH55" s="75" t="str">
        <f t="shared" si="27"/>
        <v xml:space="preserve"> </v>
      </c>
      <c r="AI55" s="75" t="str">
        <f t="shared" si="27"/>
        <v xml:space="preserve"> </v>
      </c>
      <c r="AJ55" s="75" t="str">
        <f t="shared" si="27"/>
        <v xml:space="preserve"> </v>
      </c>
      <c r="AK55" s="75" t="str">
        <f t="shared" si="27"/>
        <v xml:space="preserve"> </v>
      </c>
      <c r="AL55" s="75" t="str">
        <f t="shared" si="27"/>
        <v xml:space="preserve"> </v>
      </c>
      <c r="AM55" s="75" t="str">
        <f t="shared" si="27"/>
        <v xml:space="preserve"> </v>
      </c>
      <c r="AN55" s="75" t="str">
        <f t="shared" si="27"/>
        <v xml:space="preserve"> </v>
      </c>
      <c r="AO55" s="75" t="str">
        <f t="shared" si="28"/>
        <v xml:space="preserve"> </v>
      </c>
      <c r="AP55" s="75" t="str">
        <f t="shared" si="28"/>
        <v xml:space="preserve"> </v>
      </c>
      <c r="AQ55" s="75" t="str">
        <f t="shared" si="28"/>
        <v xml:space="preserve"> </v>
      </c>
      <c r="AR55" s="75" t="str">
        <f t="shared" si="28"/>
        <v>x</v>
      </c>
      <c r="AS55" s="75" t="str">
        <f t="shared" si="28"/>
        <v>x</v>
      </c>
      <c r="AT55" s="75" t="str">
        <f t="shared" si="28"/>
        <v xml:space="preserve"> </v>
      </c>
      <c r="AU55" s="75" t="str">
        <f t="shared" si="28"/>
        <v xml:space="preserve"> </v>
      </c>
      <c r="AV55" s="75" t="str">
        <f t="shared" si="28"/>
        <v xml:space="preserve"> </v>
      </c>
      <c r="AW55" s="75" t="str">
        <f t="shared" si="28"/>
        <v xml:space="preserve"> </v>
      </c>
      <c r="AX55" s="75" t="str">
        <f t="shared" si="28"/>
        <v xml:space="preserve"> </v>
      </c>
      <c r="AY55" s="75" t="str">
        <f t="shared" si="28"/>
        <v xml:space="preserve"> </v>
      </c>
      <c r="AZ55" s="75" t="str">
        <f t="shared" si="28"/>
        <v xml:space="preserve"> </v>
      </c>
      <c r="BA55" s="75" t="str">
        <f t="shared" si="28"/>
        <v xml:space="preserve"> </v>
      </c>
      <c r="BB55" s="75" t="str">
        <f t="shared" si="28"/>
        <v xml:space="preserve"> </v>
      </c>
      <c r="BC55" s="75" t="str">
        <f t="shared" si="28"/>
        <v xml:space="preserve"> </v>
      </c>
      <c r="BD55" s="75" t="str">
        <f t="shared" ref="BA55:BP71" si="37">IF(BD$7&lt;$E55," ",IF(BD$7&gt;$F55," ","x"))</f>
        <v xml:space="preserve"> </v>
      </c>
      <c r="BE55" s="75" t="str">
        <f t="shared" si="37"/>
        <v xml:space="preserve"> </v>
      </c>
      <c r="BF55" s="75" t="str">
        <f t="shared" si="37"/>
        <v xml:space="preserve"> </v>
      </c>
      <c r="BG55" s="75" t="str">
        <f t="shared" si="37"/>
        <v xml:space="preserve"> </v>
      </c>
      <c r="BH55" s="75" t="str">
        <f t="shared" si="37"/>
        <v xml:space="preserve"> </v>
      </c>
      <c r="BI55" s="75" t="str">
        <f t="shared" si="37"/>
        <v xml:space="preserve"> </v>
      </c>
      <c r="BJ55" s="75" t="str">
        <f t="shared" si="37"/>
        <v xml:space="preserve"> </v>
      </c>
      <c r="BK55" s="75" t="str">
        <f t="shared" si="29"/>
        <v xml:space="preserve"> </v>
      </c>
      <c r="BL55" s="75" t="str">
        <f t="shared" si="29"/>
        <v xml:space="preserve"> </v>
      </c>
      <c r="BM55" s="75" t="str">
        <f t="shared" si="29"/>
        <v xml:space="preserve"> </v>
      </c>
      <c r="BN55" s="75" t="str">
        <f t="shared" si="29"/>
        <v xml:space="preserve"> </v>
      </c>
      <c r="BO55" s="75" t="str">
        <f t="shared" si="29"/>
        <v xml:space="preserve"> </v>
      </c>
      <c r="BP55" s="75" t="str">
        <f t="shared" si="29"/>
        <v xml:space="preserve"> </v>
      </c>
      <c r="BQ55" s="75" t="str">
        <f t="shared" si="29"/>
        <v xml:space="preserve"> </v>
      </c>
      <c r="BR55" s="75" t="str">
        <f t="shared" si="29"/>
        <v xml:space="preserve"> </v>
      </c>
      <c r="BS55" s="75" t="str">
        <f t="shared" si="29"/>
        <v xml:space="preserve"> </v>
      </c>
      <c r="BT55" s="75" t="str">
        <f t="shared" si="29"/>
        <v xml:space="preserve"> </v>
      </c>
      <c r="BU55" s="75" t="str">
        <f t="shared" si="30"/>
        <v xml:space="preserve"> </v>
      </c>
      <c r="BV55" s="75" t="str">
        <f t="shared" si="30"/>
        <v xml:space="preserve"> </v>
      </c>
      <c r="BW55" s="75" t="str">
        <f t="shared" si="30"/>
        <v xml:space="preserve"> </v>
      </c>
      <c r="BX55" s="75" t="str">
        <f t="shared" si="30"/>
        <v xml:space="preserve"> </v>
      </c>
      <c r="BY55" s="75" t="str">
        <f t="shared" si="30"/>
        <v xml:space="preserve"> </v>
      </c>
      <c r="BZ55" s="75" t="str">
        <f t="shared" si="30"/>
        <v xml:space="preserve"> </v>
      </c>
      <c r="CA55" s="75" t="str">
        <f t="shared" si="30"/>
        <v xml:space="preserve"> </v>
      </c>
      <c r="CB55" s="75" t="str">
        <f t="shared" si="30"/>
        <v xml:space="preserve"> </v>
      </c>
      <c r="CC55" s="75" t="str">
        <f t="shared" si="30"/>
        <v xml:space="preserve"> </v>
      </c>
      <c r="CD55" s="75" t="str">
        <f t="shared" si="30"/>
        <v xml:space="preserve"> </v>
      </c>
      <c r="CE55" s="75" t="str">
        <f t="shared" si="30"/>
        <v xml:space="preserve"> </v>
      </c>
      <c r="CF55" s="75" t="str">
        <f t="shared" si="30"/>
        <v xml:space="preserve"> </v>
      </c>
      <c r="CG55" s="75" t="str">
        <f t="shared" si="30"/>
        <v xml:space="preserve"> </v>
      </c>
      <c r="CH55" s="75" t="str">
        <f t="shared" si="30"/>
        <v xml:space="preserve"> </v>
      </c>
      <c r="CI55" s="75" t="str">
        <f t="shared" si="30"/>
        <v xml:space="preserve"> </v>
      </c>
      <c r="CJ55" s="75" t="str">
        <f t="shared" si="30"/>
        <v xml:space="preserve"> </v>
      </c>
      <c r="CK55" s="75" t="str">
        <f t="shared" ref="CI55:CX70" si="38">IF(CK$7&lt;$E55," ",IF(CK$7&gt;$F55," ","x"))</f>
        <v xml:space="preserve"> </v>
      </c>
      <c r="CL55" s="75" t="str">
        <f t="shared" si="38"/>
        <v xml:space="preserve"> </v>
      </c>
      <c r="CM55" s="75" t="str">
        <f t="shared" si="38"/>
        <v xml:space="preserve"> </v>
      </c>
      <c r="CN55" s="75" t="str">
        <f t="shared" si="38"/>
        <v xml:space="preserve"> </v>
      </c>
      <c r="CO55" s="75" t="str">
        <f t="shared" si="38"/>
        <v xml:space="preserve"> </v>
      </c>
      <c r="CP55" s="75" t="str">
        <f t="shared" si="38"/>
        <v xml:space="preserve"> </v>
      </c>
      <c r="CQ55" s="75" t="str">
        <f t="shared" si="38"/>
        <v xml:space="preserve"> </v>
      </c>
      <c r="CR55" s="75" t="str">
        <f t="shared" si="38"/>
        <v xml:space="preserve"> </v>
      </c>
      <c r="CS55" s="75" t="str">
        <f t="shared" si="38"/>
        <v xml:space="preserve"> </v>
      </c>
      <c r="CT55" s="75" t="str">
        <f t="shared" si="38"/>
        <v xml:space="preserve"> </v>
      </c>
      <c r="CU55" s="75" t="str">
        <f t="shared" si="38"/>
        <v xml:space="preserve"> </v>
      </c>
      <c r="CV55" s="75" t="str">
        <f t="shared" si="38"/>
        <v xml:space="preserve"> </v>
      </c>
      <c r="CW55" s="75" t="str">
        <f t="shared" si="31"/>
        <v xml:space="preserve"> </v>
      </c>
      <c r="CX55" s="75" t="str">
        <f t="shared" si="31"/>
        <v xml:space="preserve"> </v>
      </c>
      <c r="CY55" s="75" t="str">
        <f t="shared" si="31"/>
        <v xml:space="preserve"> </v>
      </c>
      <c r="CZ55" s="75" t="str">
        <f t="shared" si="31"/>
        <v xml:space="preserve"> </v>
      </c>
      <c r="DA55" s="75" t="str">
        <f t="shared" si="31"/>
        <v xml:space="preserve"> </v>
      </c>
      <c r="DB55" s="75" t="str">
        <f t="shared" si="31"/>
        <v xml:space="preserve"> </v>
      </c>
      <c r="DC55" s="75" t="str">
        <f t="shared" si="31"/>
        <v xml:space="preserve"> </v>
      </c>
      <c r="DD55" s="75" t="str">
        <f t="shared" si="31"/>
        <v xml:space="preserve"> </v>
      </c>
      <c r="DE55" s="75" t="str">
        <f t="shared" si="31"/>
        <v xml:space="preserve"> </v>
      </c>
      <c r="DF55" s="75" t="str">
        <f t="shared" si="31"/>
        <v xml:space="preserve"> </v>
      </c>
      <c r="DG55" s="75" t="str">
        <f t="shared" si="31"/>
        <v xml:space="preserve"> </v>
      </c>
      <c r="DH55" s="75" t="str">
        <f t="shared" si="31"/>
        <v xml:space="preserve"> </v>
      </c>
      <c r="DI55" s="76" t="str">
        <f t="shared" si="31"/>
        <v xml:space="preserve"> </v>
      </c>
    </row>
    <row r="56" spans="1:113" ht="18" x14ac:dyDescent="0.2">
      <c r="A56" s="80"/>
      <c r="B56" s="83">
        <f>Responsabilites!$A56</f>
        <v>46</v>
      </c>
      <c r="C56" s="71">
        <f>Responsabilites!$B56</f>
        <v>0</v>
      </c>
      <c r="D56" s="70">
        <f>IF(Responsabilites!AA56&gt;0,Responsabilites!AA56,IF(Responsabilites!AB56&gt;0,Responsabilites!AB56,Responsabilites!AC56))</f>
        <v>0</v>
      </c>
      <c r="E56" s="31">
        <v>40451.438437500001</v>
      </c>
      <c r="F56" s="31">
        <v>40466.438437500001</v>
      </c>
      <c r="G56" s="33">
        <f t="shared" si="35"/>
        <v>15</v>
      </c>
      <c r="H56" s="32">
        <v>0</v>
      </c>
      <c r="I56" s="75" t="str">
        <f t="shared" ref="I56:X73" si="39">IF(I$7&lt;$E56," ",IF(I$7&gt;$F56," ","x"))</f>
        <v xml:space="preserve"> </v>
      </c>
      <c r="J56" s="75" t="str">
        <f t="shared" si="39"/>
        <v xml:space="preserve"> </v>
      </c>
      <c r="K56" s="75" t="str">
        <f t="shared" si="39"/>
        <v xml:space="preserve"> </v>
      </c>
      <c r="L56" s="75" t="str">
        <f t="shared" si="39"/>
        <v xml:space="preserve"> </v>
      </c>
      <c r="M56" s="75" t="str">
        <f t="shared" si="39"/>
        <v xml:space="preserve"> </v>
      </c>
      <c r="N56" s="75" t="str">
        <f t="shared" si="39"/>
        <v xml:space="preserve"> </v>
      </c>
      <c r="O56" s="75" t="str">
        <f t="shared" si="39"/>
        <v xml:space="preserve"> </v>
      </c>
      <c r="P56" s="75" t="str">
        <f t="shared" si="39"/>
        <v xml:space="preserve"> </v>
      </c>
      <c r="Q56" s="75" t="str">
        <f t="shared" si="39"/>
        <v xml:space="preserve"> </v>
      </c>
      <c r="R56" s="75" t="str">
        <f t="shared" si="39"/>
        <v xml:space="preserve"> </v>
      </c>
      <c r="S56" s="75" t="str">
        <f t="shared" si="39"/>
        <v xml:space="preserve"> </v>
      </c>
      <c r="T56" s="75" t="str">
        <f t="shared" si="39"/>
        <v xml:space="preserve"> </v>
      </c>
      <c r="U56" s="75" t="str">
        <f t="shared" si="39"/>
        <v xml:space="preserve"> </v>
      </c>
      <c r="V56" s="75" t="str">
        <f t="shared" si="39"/>
        <v xml:space="preserve"> </v>
      </c>
      <c r="W56" s="75" t="str">
        <f t="shared" si="36"/>
        <v xml:space="preserve"> </v>
      </c>
      <c r="X56" s="75" t="str">
        <f t="shared" si="36"/>
        <v xml:space="preserve"> </v>
      </c>
      <c r="Y56" s="75" t="str">
        <f t="shared" si="36"/>
        <v xml:space="preserve"> </v>
      </c>
      <c r="Z56" s="75" t="str">
        <f t="shared" si="36"/>
        <v xml:space="preserve"> </v>
      </c>
      <c r="AA56" s="75" t="str">
        <f t="shared" si="36"/>
        <v xml:space="preserve"> </v>
      </c>
      <c r="AB56" s="75" t="str">
        <f t="shared" si="36"/>
        <v xml:space="preserve"> </v>
      </c>
      <c r="AC56" s="75" t="str">
        <f t="shared" si="36"/>
        <v xml:space="preserve"> </v>
      </c>
      <c r="AD56" s="75" t="str">
        <f t="shared" si="36"/>
        <v xml:space="preserve"> </v>
      </c>
      <c r="AE56" s="75" t="str">
        <f t="shared" si="36"/>
        <v xml:space="preserve"> </v>
      </c>
      <c r="AF56" s="75" t="str">
        <f t="shared" si="36"/>
        <v xml:space="preserve"> </v>
      </c>
      <c r="AG56" s="75" t="str">
        <f t="shared" si="36"/>
        <v xml:space="preserve"> </v>
      </c>
      <c r="AH56" s="75" t="str">
        <f t="shared" si="36"/>
        <v xml:space="preserve"> </v>
      </c>
      <c r="AI56" s="75" t="str">
        <f t="shared" si="36"/>
        <v xml:space="preserve"> </v>
      </c>
      <c r="AJ56" s="75" t="str">
        <f t="shared" si="36"/>
        <v xml:space="preserve"> </v>
      </c>
      <c r="AK56" s="75" t="str">
        <f t="shared" si="36"/>
        <v xml:space="preserve"> </v>
      </c>
      <c r="AL56" s="75" t="str">
        <f t="shared" si="36"/>
        <v xml:space="preserve"> </v>
      </c>
      <c r="AM56" s="75" t="str">
        <f t="shared" ref="AM56:BB74" si="40">IF(AM$7&lt;$E56," ",IF(AM$7&gt;$F56," ","x"))</f>
        <v xml:space="preserve"> </v>
      </c>
      <c r="AN56" s="75" t="str">
        <f t="shared" si="40"/>
        <v xml:space="preserve"> </v>
      </c>
      <c r="AO56" s="75" t="str">
        <f t="shared" si="40"/>
        <v xml:space="preserve"> </v>
      </c>
      <c r="AP56" s="75" t="str">
        <f t="shared" si="40"/>
        <v xml:space="preserve"> </v>
      </c>
      <c r="AQ56" s="75" t="str">
        <f t="shared" si="40"/>
        <v xml:space="preserve"> </v>
      </c>
      <c r="AR56" s="75" t="str">
        <f t="shared" si="40"/>
        <v xml:space="preserve"> </v>
      </c>
      <c r="AS56" s="75" t="str">
        <f t="shared" si="40"/>
        <v xml:space="preserve"> </v>
      </c>
      <c r="AT56" s="75" t="str">
        <f t="shared" si="40"/>
        <v xml:space="preserve"> </v>
      </c>
      <c r="AU56" s="75" t="str">
        <f t="shared" si="40"/>
        <v xml:space="preserve"> </v>
      </c>
      <c r="AV56" s="75" t="str">
        <f t="shared" si="40"/>
        <v>x</v>
      </c>
      <c r="AW56" s="75" t="str">
        <f t="shared" si="40"/>
        <v>x</v>
      </c>
      <c r="AX56" s="75" t="str">
        <f t="shared" si="40"/>
        <v>x</v>
      </c>
      <c r="AY56" s="75" t="str">
        <f t="shared" si="40"/>
        <v xml:space="preserve"> </v>
      </c>
      <c r="AZ56" s="75" t="str">
        <f t="shared" si="40"/>
        <v xml:space="preserve"> </v>
      </c>
      <c r="BA56" s="75" t="str">
        <f t="shared" si="37"/>
        <v xml:space="preserve"> </v>
      </c>
      <c r="BB56" s="75" t="str">
        <f t="shared" si="37"/>
        <v xml:space="preserve"> </v>
      </c>
      <c r="BC56" s="75" t="str">
        <f t="shared" si="37"/>
        <v xml:space="preserve"> </v>
      </c>
      <c r="BD56" s="75" t="str">
        <f t="shared" si="37"/>
        <v xml:space="preserve"> </v>
      </c>
      <c r="BE56" s="75" t="str">
        <f t="shared" si="37"/>
        <v xml:space="preserve"> </v>
      </c>
      <c r="BF56" s="75" t="str">
        <f t="shared" si="37"/>
        <v xml:space="preserve"> </v>
      </c>
      <c r="BG56" s="75" t="str">
        <f t="shared" si="37"/>
        <v xml:space="preserve"> </v>
      </c>
      <c r="BH56" s="75" t="str">
        <f t="shared" si="37"/>
        <v xml:space="preserve"> </v>
      </c>
      <c r="BI56" s="75" t="str">
        <f t="shared" si="37"/>
        <v xml:space="preserve"> </v>
      </c>
      <c r="BJ56" s="75" t="str">
        <f t="shared" si="37"/>
        <v xml:space="preserve"> </v>
      </c>
      <c r="BK56" s="75" t="str">
        <f t="shared" si="37"/>
        <v xml:space="preserve"> </v>
      </c>
      <c r="BL56" s="75" t="str">
        <f t="shared" si="37"/>
        <v xml:space="preserve"> </v>
      </c>
      <c r="BM56" s="75" t="str">
        <f t="shared" si="37"/>
        <v xml:space="preserve"> </v>
      </c>
      <c r="BN56" s="75" t="str">
        <f t="shared" si="37"/>
        <v xml:space="preserve"> </v>
      </c>
      <c r="BO56" s="75" t="str">
        <f t="shared" si="37"/>
        <v xml:space="preserve"> </v>
      </c>
      <c r="BP56" s="75" t="str">
        <f t="shared" si="37"/>
        <v xml:space="preserve"> </v>
      </c>
      <c r="BQ56" s="75" t="str">
        <f t="shared" ref="BQ56:CF72" si="41">IF(BQ$7&lt;$E56," ",IF(BQ$7&gt;$F56," ","x"))</f>
        <v xml:space="preserve"> </v>
      </c>
      <c r="BR56" s="75" t="str">
        <f t="shared" si="41"/>
        <v xml:space="preserve"> </v>
      </c>
      <c r="BS56" s="75" t="str">
        <f t="shared" si="41"/>
        <v xml:space="preserve"> </v>
      </c>
      <c r="BT56" s="75" t="str">
        <f t="shared" si="41"/>
        <v xml:space="preserve"> </v>
      </c>
      <c r="BU56" s="75" t="str">
        <f t="shared" si="41"/>
        <v xml:space="preserve"> </v>
      </c>
      <c r="BV56" s="75" t="str">
        <f t="shared" si="41"/>
        <v xml:space="preserve"> </v>
      </c>
      <c r="BW56" s="75" t="str">
        <f t="shared" si="41"/>
        <v xml:space="preserve"> </v>
      </c>
      <c r="BX56" s="75" t="str">
        <f t="shared" si="41"/>
        <v xml:space="preserve"> </v>
      </c>
      <c r="BY56" s="75" t="str">
        <f t="shared" si="41"/>
        <v xml:space="preserve"> </v>
      </c>
      <c r="BZ56" s="75" t="str">
        <f t="shared" si="41"/>
        <v xml:space="preserve"> </v>
      </c>
      <c r="CA56" s="75" t="str">
        <f t="shared" si="41"/>
        <v xml:space="preserve"> </v>
      </c>
      <c r="CB56" s="75" t="str">
        <f t="shared" si="41"/>
        <v xml:space="preserve"> </v>
      </c>
      <c r="CC56" s="75" t="str">
        <f t="shared" si="41"/>
        <v xml:space="preserve"> </v>
      </c>
      <c r="CD56" s="75" t="str">
        <f t="shared" si="41"/>
        <v xml:space="preserve"> </v>
      </c>
      <c r="CE56" s="75" t="str">
        <f t="shared" si="41"/>
        <v xml:space="preserve"> </v>
      </c>
      <c r="CF56" s="75" t="str">
        <f t="shared" si="41"/>
        <v xml:space="preserve"> </v>
      </c>
      <c r="CG56" s="75" t="str">
        <f t="shared" ref="CG56:CH63" si="42">IF(CG$7&lt;$E56," ",IF(CG$7&gt;$F56," ","x"))</f>
        <v xml:space="preserve"> </v>
      </c>
      <c r="CH56" s="75" t="str">
        <f t="shared" si="42"/>
        <v xml:space="preserve"> </v>
      </c>
      <c r="CI56" s="75" t="str">
        <f t="shared" si="38"/>
        <v xml:space="preserve"> </v>
      </c>
      <c r="CJ56" s="75" t="str">
        <f t="shared" si="38"/>
        <v xml:space="preserve"> </v>
      </c>
      <c r="CK56" s="75" t="str">
        <f t="shared" si="38"/>
        <v xml:space="preserve"> </v>
      </c>
      <c r="CL56" s="75" t="str">
        <f t="shared" si="38"/>
        <v xml:space="preserve"> </v>
      </c>
      <c r="CM56" s="75" t="str">
        <f t="shared" si="38"/>
        <v xml:space="preserve"> </v>
      </c>
      <c r="CN56" s="75" t="str">
        <f t="shared" si="38"/>
        <v xml:space="preserve"> </v>
      </c>
      <c r="CO56" s="75" t="str">
        <f t="shared" si="38"/>
        <v xml:space="preserve"> </v>
      </c>
      <c r="CP56" s="75" t="str">
        <f t="shared" si="38"/>
        <v xml:space="preserve"> </v>
      </c>
      <c r="CQ56" s="75" t="str">
        <f t="shared" si="38"/>
        <v xml:space="preserve"> </v>
      </c>
      <c r="CR56" s="75" t="str">
        <f t="shared" si="38"/>
        <v xml:space="preserve"> </v>
      </c>
      <c r="CS56" s="75" t="str">
        <f t="shared" si="38"/>
        <v xml:space="preserve"> </v>
      </c>
      <c r="CT56" s="75" t="str">
        <f t="shared" si="38"/>
        <v xml:space="preserve"> </v>
      </c>
      <c r="CU56" s="75" t="str">
        <f t="shared" si="38"/>
        <v xml:space="preserve"> </v>
      </c>
      <c r="CV56" s="75" t="str">
        <f t="shared" si="38"/>
        <v xml:space="preserve"> </v>
      </c>
      <c r="CW56" s="75" t="str">
        <f t="shared" si="38"/>
        <v xml:space="preserve"> </v>
      </c>
      <c r="CX56" s="75" t="str">
        <f t="shared" si="38"/>
        <v xml:space="preserve"> </v>
      </c>
      <c r="CY56" s="75" t="str">
        <f t="shared" ref="CW56:DI71" si="43">IF(CY$7&lt;$E56," ",IF(CY$7&gt;$F56," ","x"))</f>
        <v xml:space="preserve"> </v>
      </c>
      <c r="CZ56" s="75" t="str">
        <f t="shared" si="43"/>
        <v xml:space="preserve"> </v>
      </c>
      <c r="DA56" s="75" t="str">
        <f t="shared" si="43"/>
        <v xml:space="preserve"> </v>
      </c>
      <c r="DB56" s="75" t="str">
        <f t="shared" si="43"/>
        <v xml:space="preserve"> </v>
      </c>
      <c r="DC56" s="75" t="str">
        <f t="shared" si="43"/>
        <v xml:space="preserve"> </v>
      </c>
      <c r="DD56" s="75" t="str">
        <f t="shared" si="43"/>
        <v xml:space="preserve"> </v>
      </c>
      <c r="DE56" s="75" t="str">
        <f t="shared" si="43"/>
        <v xml:space="preserve"> </v>
      </c>
      <c r="DF56" s="75" t="str">
        <f t="shared" si="43"/>
        <v xml:space="preserve"> </v>
      </c>
      <c r="DG56" s="75" t="str">
        <f t="shared" si="43"/>
        <v xml:space="preserve"> </v>
      </c>
      <c r="DH56" s="75" t="str">
        <f t="shared" si="43"/>
        <v xml:space="preserve"> </v>
      </c>
      <c r="DI56" s="76" t="str">
        <f t="shared" si="43"/>
        <v xml:space="preserve"> </v>
      </c>
    </row>
    <row r="57" spans="1:113" ht="18" x14ac:dyDescent="0.2">
      <c r="A57" s="80"/>
      <c r="B57" s="83">
        <f>Responsabilites!$A57</f>
        <v>47</v>
      </c>
      <c r="C57" s="71" t="str">
        <f>Responsabilites!$B57</f>
        <v>Intégrer les médias et programmes</v>
      </c>
      <c r="D57" s="70">
        <f>IF(Responsabilites!AA57&gt;0,Responsabilites!AA57,IF(Responsabilites!AB57&gt;0,Responsabilites!AB57,Responsabilites!AC57))</f>
        <v>0</v>
      </c>
      <c r="E57" s="31">
        <v>40466.438437500001</v>
      </c>
      <c r="F57" s="31">
        <v>40481.438437500001</v>
      </c>
      <c r="G57" s="33">
        <f t="shared" si="35"/>
        <v>15</v>
      </c>
      <c r="H57" s="32">
        <v>0</v>
      </c>
      <c r="I57" s="75" t="str">
        <f t="shared" si="39"/>
        <v xml:space="preserve"> </v>
      </c>
      <c r="J57" s="75" t="str">
        <f t="shared" si="39"/>
        <v xml:space="preserve"> </v>
      </c>
      <c r="K57" s="75" t="str">
        <f t="shared" si="39"/>
        <v xml:space="preserve"> </v>
      </c>
      <c r="L57" s="75" t="str">
        <f t="shared" si="39"/>
        <v xml:space="preserve"> </v>
      </c>
      <c r="M57" s="75" t="str">
        <f t="shared" si="39"/>
        <v xml:space="preserve"> </v>
      </c>
      <c r="N57" s="75" t="str">
        <f t="shared" si="39"/>
        <v xml:space="preserve"> </v>
      </c>
      <c r="O57" s="75" t="str">
        <f t="shared" si="39"/>
        <v xml:space="preserve"> </v>
      </c>
      <c r="P57" s="75" t="str">
        <f t="shared" si="39"/>
        <v xml:space="preserve"> </v>
      </c>
      <c r="Q57" s="75" t="str">
        <f t="shared" si="39"/>
        <v xml:space="preserve"> </v>
      </c>
      <c r="R57" s="75" t="str">
        <f t="shared" si="39"/>
        <v xml:space="preserve"> </v>
      </c>
      <c r="S57" s="75" t="str">
        <f t="shared" si="39"/>
        <v xml:space="preserve"> </v>
      </c>
      <c r="T57" s="75" t="str">
        <f t="shared" si="39"/>
        <v xml:space="preserve"> </v>
      </c>
      <c r="U57" s="75" t="str">
        <f t="shared" si="39"/>
        <v xml:space="preserve"> </v>
      </c>
      <c r="V57" s="75" t="str">
        <f t="shared" si="39"/>
        <v xml:space="preserve"> </v>
      </c>
      <c r="W57" s="75" t="str">
        <f t="shared" si="36"/>
        <v xml:space="preserve"> </v>
      </c>
      <c r="X57" s="75" t="str">
        <f t="shared" si="36"/>
        <v xml:space="preserve"> </v>
      </c>
      <c r="Y57" s="75" t="str">
        <f t="shared" si="36"/>
        <v xml:space="preserve"> </v>
      </c>
      <c r="Z57" s="75" t="str">
        <f t="shared" si="36"/>
        <v xml:space="preserve"> </v>
      </c>
      <c r="AA57" s="75" t="str">
        <f t="shared" si="36"/>
        <v xml:space="preserve"> </v>
      </c>
      <c r="AB57" s="75" t="str">
        <f t="shared" si="36"/>
        <v xml:space="preserve"> </v>
      </c>
      <c r="AC57" s="75" t="str">
        <f t="shared" si="36"/>
        <v xml:space="preserve"> </v>
      </c>
      <c r="AD57" s="75" t="str">
        <f t="shared" si="36"/>
        <v xml:space="preserve"> </v>
      </c>
      <c r="AE57" s="75" t="str">
        <f t="shared" si="36"/>
        <v xml:space="preserve"> </v>
      </c>
      <c r="AF57" s="75" t="str">
        <f t="shared" si="36"/>
        <v xml:space="preserve"> </v>
      </c>
      <c r="AG57" s="75" t="str">
        <f t="shared" si="36"/>
        <v xml:space="preserve"> </v>
      </c>
      <c r="AH57" s="75" t="str">
        <f t="shared" si="36"/>
        <v xml:space="preserve"> </v>
      </c>
      <c r="AI57" s="75" t="str">
        <f t="shared" si="36"/>
        <v xml:space="preserve"> </v>
      </c>
      <c r="AJ57" s="75" t="str">
        <f t="shared" si="36"/>
        <v xml:space="preserve"> </v>
      </c>
      <c r="AK57" s="75" t="str">
        <f t="shared" si="36"/>
        <v xml:space="preserve"> </v>
      </c>
      <c r="AL57" s="75" t="str">
        <f t="shared" si="36"/>
        <v xml:space="preserve"> </v>
      </c>
      <c r="AM57" s="75" t="str">
        <f t="shared" si="40"/>
        <v xml:space="preserve"> </v>
      </c>
      <c r="AN57" s="75" t="str">
        <f t="shared" si="40"/>
        <v xml:space="preserve"> </v>
      </c>
      <c r="AO57" s="75" t="str">
        <f t="shared" si="40"/>
        <v xml:space="preserve"> </v>
      </c>
      <c r="AP57" s="75" t="str">
        <f t="shared" si="40"/>
        <v xml:space="preserve"> </v>
      </c>
      <c r="AQ57" s="75" t="str">
        <f t="shared" si="40"/>
        <v xml:space="preserve"> </v>
      </c>
      <c r="AR57" s="75" t="str">
        <f t="shared" si="40"/>
        <v xml:space="preserve"> </v>
      </c>
      <c r="AS57" s="75" t="str">
        <f t="shared" si="40"/>
        <v xml:space="preserve"> </v>
      </c>
      <c r="AT57" s="75" t="str">
        <f t="shared" si="40"/>
        <v xml:space="preserve"> </v>
      </c>
      <c r="AU57" s="75" t="str">
        <f t="shared" si="40"/>
        <v xml:space="preserve"> </v>
      </c>
      <c r="AV57" s="75" t="str">
        <f t="shared" si="40"/>
        <v xml:space="preserve"> </v>
      </c>
      <c r="AW57" s="75" t="str">
        <f t="shared" si="40"/>
        <v xml:space="preserve"> </v>
      </c>
      <c r="AX57" s="75" t="str">
        <f t="shared" si="40"/>
        <v>x</v>
      </c>
      <c r="AY57" s="75" t="str">
        <f t="shared" si="40"/>
        <v>x</v>
      </c>
      <c r="AZ57" s="75" t="str">
        <f t="shared" si="40"/>
        <v>x</v>
      </c>
      <c r="BA57" s="75" t="str">
        <f t="shared" si="37"/>
        <v xml:space="preserve"> </v>
      </c>
      <c r="BB57" s="75" t="str">
        <f t="shared" si="37"/>
        <v xml:space="preserve"> </v>
      </c>
      <c r="BC57" s="75" t="str">
        <f t="shared" si="37"/>
        <v xml:space="preserve"> </v>
      </c>
      <c r="BD57" s="75" t="str">
        <f t="shared" si="37"/>
        <v xml:space="preserve"> </v>
      </c>
      <c r="BE57" s="75" t="str">
        <f t="shared" si="37"/>
        <v xml:space="preserve"> </v>
      </c>
      <c r="BF57" s="75" t="str">
        <f t="shared" si="37"/>
        <v xml:space="preserve"> </v>
      </c>
      <c r="BG57" s="75" t="str">
        <f t="shared" si="37"/>
        <v xml:space="preserve"> </v>
      </c>
      <c r="BH57" s="75" t="str">
        <f t="shared" si="37"/>
        <v xml:space="preserve"> </v>
      </c>
      <c r="BI57" s="75" t="str">
        <f t="shared" si="37"/>
        <v xml:space="preserve"> </v>
      </c>
      <c r="BJ57" s="75" t="str">
        <f t="shared" si="37"/>
        <v xml:space="preserve"> </v>
      </c>
      <c r="BK57" s="75" t="str">
        <f t="shared" si="37"/>
        <v xml:space="preserve"> </v>
      </c>
      <c r="BL57" s="75" t="str">
        <f t="shared" si="37"/>
        <v xml:space="preserve"> </v>
      </c>
      <c r="BM57" s="75" t="str">
        <f t="shared" si="37"/>
        <v xml:space="preserve"> </v>
      </c>
      <c r="BN57" s="75" t="str">
        <f t="shared" si="37"/>
        <v xml:space="preserve"> </v>
      </c>
      <c r="BO57" s="75" t="str">
        <f t="shared" si="37"/>
        <v xml:space="preserve"> </v>
      </c>
      <c r="BP57" s="75" t="str">
        <f t="shared" si="37"/>
        <v xml:space="preserve"> </v>
      </c>
      <c r="BQ57" s="75" t="str">
        <f t="shared" si="41"/>
        <v xml:space="preserve"> </v>
      </c>
      <c r="BR57" s="75" t="str">
        <f t="shared" si="41"/>
        <v xml:space="preserve"> </v>
      </c>
      <c r="BS57" s="75" t="str">
        <f t="shared" si="41"/>
        <v xml:space="preserve"> </v>
      </c>
      <c r="BT57" s="75" t="str">
        <f t="shared" si="41"/>
        <v xml:space="preserve"> </v>
      </c>
      <c r="BU57" s="75" t="str">
        <f t="shared" si="41"/>
        <v xml:space="preserve"> </v>
      </c>
      <c r="BV57" s="75" t="str">
        <f t="shared" si="41"/>
        <v xml:space="preserve"> </v>
      </c>
      <c r="BW57" s="75" t="str">
        <f t="shared" si="41"/>
        <v xml:space="preserve"> </v>
      </c>
      <c r="BX57" s="75" t="str">
        <f t="shared" si="41"/>
        <v xml:space="preserve"> </v>
      </c>
      <c r="BY57" s="75" t="str">
        <f t="shared" si="41"/>
        <v xml:space="preserve"> </v>
      </c>
      <c r="BZ57" s="75" t="str">
        <f t="shared" si="41"/>
        <v xml:space="preserve"> </v>
      </c>
      <c r="CA57" s="75" t="str">
        <f t="shared" si="41"/>
        <v xml:space="preserve"> </v>
      </c>
      <c r="CB57" s="75" t="str">
        <f t="shared" si="41"/>
        <v xml:space="preserve"> </v>
      </c>
      <c r="CC57" s="75" t="str">
        <f t="shared" si="41"/>
        <v xml:space="preserve"> </v>
      </c>
      <c r="CD57" s="75" t="str">
        <f t="shared" si="41"/>
        <v xml:space="preserve"> </v>
      </c>
      <c r="CE57" s="75" t="str">
        <f t="shared" si="41"/>
        <v xml:space="preserve"> </v>
      </c>
      <c r="CF57" s="75" t="str">
        <f t="shared" si="41"/>
        <v xml:space="preserve"> </v>
      </c>
      <c r="CG57" s="75" t="str">
        <f t="shared" si="42"/>
        <v xml:space="preserve"> </v>
      </c>
      <c r="CH57" s="75" t="str">
        <f t="shared" si="42"/>
        <v xml:space="preserve"> </v>
      </c>
      <c r="CI57" s="75" t="str">
        <f t="shared" si="38"/>
        <v xml:space="preserve"> </v>
      </c>
      <c r="CJ57" s="75" t="str">
        <f t="shared" si="38"/>
        <v xml:space="preserve"> </v>
      </c>
      <c r="CK57" s="75" t="str">
        <f t="shared" si="38"/>
        <v xml:space="preserve"> </v>
      </c>
      <c r="CL57" s="75" t="str">
        <f t="shared" si="38"/>
        <v xml:space="preserve"> </v>
      </c>
      <c r="CM57" s="75" t="str">
        <f t="shared" si="38"/>
        <v xml:space="preserve"> </v>
      </c>
      <c r="CN57" s="75" t="str">
        <f t="shared" si="38"/>
        <v xml:space="preserve"> </v>
      </c>
      <c r="CO57" s="75" t="str">
        <f t="shared" si="38"/>
        <v xml:space="preserve"> </v>
      </c>
      <c r="CP57" s="75" t="str">
        <f t="shared" si="38"/>
        <v xml:space="preserve"> </v>
      </c>
      <c r="CQ57" s="75" t="str">
        <f t="shared" si="38"/>
        <v xml:space="preserve"> </v>
      </c>
      <c r="CR57" s="75" t="str">
        <f t="shared" si="38"/>
        <v xml:space="preserve"> </v>
      </c>
      <c r="CS57" s="75" t="str">
        <f t="shared" si="38"/>
        <v xml:space="preserve"> </v>
      </c>
      <c r="CT57" s="75" t="str">
        <f t="shared" si="38"/>
        <v xml:space="preserve"> </v>
      </c>
      <c r="CU57" s="75" t="str">
        <f t="shared" si="38"/>
        <v xml:space="preserve"> </v>
      </c>
      <c r="CV57" s="75" t="str">
        <f t="shared" si="38"/>
        <v xml:space="preserve"> </v>
      </c>
      <c r="CW57" s="75" t="str">
        <f t="shared" si="43"/>
        <v xml:space="preserve"> </v>
      </c>
      <c r="CX57" s="75" t="str">
        <f t="shared" si="43"/>
        <v xml:space="preserve"> </v>
      </c>
      <c r="CY57" s="75" t="str">
        <f t="shared" si="43"/>
        <v xml:space="preserve"> </v>
      </c>
      <c r="CZ57" s="75" t="str">
        <f t="shared" si="43"/>
        <v xml:space="preserve"> </v>
      </c>
      <c r="DA57" s="75" t="str">
        <f t="shared" si="43"/>
        <v xml:space="preserve"> </v>
      </c>
      <c r="DB57" s="75" t="str">
        <f t="shared" si="43"/>
        <v xml:space="preserve"> </v>
      </c>
      <c r="DC57" s="75" t="str">
        <f t="shared" si="43"/>
        <v xml:space="preserve"> </v>
      </c>
      <c r="DD57" s="75" t="str">
        <f t="shared" si="43"/>
        <v xml:space="preserve"> </v>
      </c>
      <c r="DE57" s="75" t="str">
        <f t="shared" si="43"/>
        <v xml:space="preserve"> </v>
      </c>
      <c r="DF57" s="75" t="str">
        <f t="shared" si="43"/>
        <v xml:space="preserve"> </v>
      </c>
      <c r="DG57" s="75" t="str">
        <f t="shared" si="43"/>
        <v xml:space="preserve"> </v>
      </c>
      <c r="DH57" s="75" t="str">
        <f t="shared" si="43"/>
        <v xml:space="preserve"> </v>
      </c>
      <c r="DI57" s="76" t="str">
        <f t="shared" si="43"/>
        <v xml:space="preserve"> </v>
      </c>
    </row>
    <row r="58" spans="1:113" ht="18" x14ac:dyDescent="0.2">
      <c r="A58" s="80"/>
      <c r="B58" s="83">
        <f>Responsabilites!$A58</f>
        <v>48</v>
      </c>
      <c r="C58" s="71" t="str">
        <f>Responsabilites!$B58</f>
        <v>Produire le guide d'étude</v>
      </c>
      <c r="D58" s="70">
        <f>IF(Responsabilites!AA58&gt;0,Responsabilites!AA58,IF(Responsabilites!AB58&gt;0,Responsabilites!AB58,Responsabilites!AC58))</f>
        <v>0</v>
      </c>
      <c r="E58" s="31">
        <v>40389.438437500001</v>
      </c>
      <c r="F58" s="31">
        <v>40420.438437500001</v>
      </c>
      <c r="G58" s="33">
        <f>F58-E58</f>
        <v>31</v>
      </c>
      <c r="H58" s="32">
        <v>0</v>
      </c>
      <c r="I58" s="75" t="str">
        <f t="shared" si="39"/>
        <v xml:space="preserve"> </v>
      </c>
      <c r="J58" s="75" t="str">
        <f t="shared" si="39"/>
        <v xml:space="preserve"> </v>
      </c>
      <c r="K58" s="75" t="str">
        <f t="shared" si="39"/>
        <v xml:space="preserve"> </v>
      </c>
      <c r="L58" s="75" t="str">
        <f t="shared" si="39"/>
        <v xml:space="preserve"> </v>
      </c>
      <c r="M58" s="75" t="str">
        <f t="shared" si="39"/>
        <v xml:space="preserve"> </v>
      </c>
      <c r="N58" s="75" t="str">
        <f t="shared" si="39"/>
        <v xml:space="preserve"> </v>
      </c>
      <c r="O58" s="75" t="str">
        <f t="shared" si="39"/>
        <v xml:space="preserve"> </v>
      </c>
      <c r="P58" s="75" t="str">
        <f t="shared" si="39"/>
        <v xml:space="preserve"> </v>
      </c>
      <c r="Q58" s="75" t="str">
        <f t="shared" si="39"/>
        <v xml:space="preserve"> </v>
      </c>
      <c r="R58" s="75" t="str">
        <f t="shared" si="39"/>
        <v xml:space="preserve"> </v>
      </c>
      <c r="S58" s="75" t="str">
        <f t="shared" si="39"/>
        <v xml:space="preserve"> </v>
      </c>
      <c r="T58" s="75" t="str">
        <f t="shared" si="39"/>
        <v xml:space="preserve"> </v>
      </c>
      <c r="U58" s="75" t="str">
        <f t="shared" si="39"/>
        <v xml:space="preserve"> </v>
      </c>
      <c r="V58" s="75" t="str">
        <f t="shared" si="39"/>
        <v xml:space="preserve"> </v>
      </c>
      <c r="W58" s="75" t="str">
        <f t="shared" si="39"/>
        <v xml:space="preserve"> </v>
      </c>
      <c r="X58" s="75" t="str">
        <f t="shared" si="39"/>
        <v xml:space="preserve"> </v>
      </c>
      <c r="Y58" s="75" t="str">
        <f t="shared" si="36"/>
        <v xml:space="preserve"> </v>
      </c>
      <c r="Z58" s="75" t="str">
        <f t="shared" si="36"/>
        <v xml:space="preserve"> </v>
      </c>
      <c r="AA58" s="75" t="str">
        <f t="shared" si="36"/>
        <v xml:space="preserve"> </v>
      </c>
      <c r="AB58" s="75" t="str">
        <f t="shared" si="36"/>
        <v xml:space="preserve"> </v>
      </c>
      <c r="AC58" s="75" t="str">
        <f t="shared" si="36"/>
        <v xml:space="preserve"> </v>
      </c>
      <c r="AD58" s="75" t="str">
        <f t="shared" si="36"/>
        <v xml:space="preserve"> </v>
      </c>
      <c r="AE58" s="75" t="str">
        <f t="shared" si="36"/>
        <v xml:space="preserve"> </v>
      </c>
      <c r="AF58" s="75" t="str">
        <f t="shared" si="36"/>
        <v xml:space="preserve"> </v>
      </c>
      <c r="AG58" s="75" t="str">
        <f t="shared" si="36"/>
        <v xml:space="preserve"> </v>
      </c>
      <c r="AH58" s="75" t="str">
        <f t="shared" si="36"/>
        <v xml:space="preserve"> </v>
      </c>
      <c r="AI58" s="75" t="str">
        <f t="shared" si="36"/>
        <v xml:space="preserve"> </v>
      </c>
      <c r="AJ58" s="75" t="str">
        <f t="shared" si="36"/>
        <v xml:space="preserve"> </v>
      </c>
      <c r="AK58" s="75" t="str">
        <f t="shared" si="36"/>
        <v xml:space="preserve"> </v>
      </c>
      <c r="AL58" s="75" t="str">
        <f t="shared" si="36"/>
        <v xml:space="preserve"> </v>
      </c>
      <c r="AM58" s="75" t="str">
        <f t="shared" si="40"/>
        <v>x</v>
      </c>
      <c r="AN58" s="75" t="str">
        <f t="shared" si="40"/>
        <v>x</v>
      </c>
      <c r="AO58" s="75" t="str">
        <f t="shared" si="40"/>
        <v>x</v>
      </c>
      <c r="AP58" s="75" t="str">
        <f t="shared" si="40"/>
        <v>x</v>
      </c>
      <c r="AQ58" s="75" t="str">
        <f t="shared" si="40"/>
        <v>x</v>
      </c>
      <c r="AR58" s="75" t="str">
        <f t="shared" si="40"/>
        <v xml:space="preserve"> </v>
      </c>
      <c r="AS58" s="75" t="str">
        <f t="shared" si="40"/>
        <v xml:space="preserve"> </v>
      </c>
      <c r="AT58" s="75" t="str">
        <f t="shared" si="40"/>
        <v xml:space="preserve"> </v>
      </c>
      <c r="AU58" s="75" t="str">
        <f t="shared" si="40"/>
        <v xml:space="preserve"> </v>
      </c>
      <c r="AV58" s="75" t="str">
        <f t="shared" si="40"/>
        <v xml:space="preserve"> </v>
      </c>
      <c r="AW58" s="75" t="str">
        <f t="shared" si="40"/>
        <v xml:space="preserve"> </v>
      </c>
      <c r="AX58" s="75" t="str">
        <f t="shared" si="40"/>
        <v xml:space="preserve"> </v>
      </c>
      <c r="AY58" s="75" t="str">
        <f t="shared" si="40"/>
        <v xml:space="preserve"> </v>
      </c>
      <c r="AZ58" s="75" t="str">
        <f t="shared" si="40"/>
        <v xml:space="preserve"> </v>
      </c>
      <c r="BA58" s="75" t="str">
        <f t="shared" si="37"/>
        <v xml:space="preserve"> </v>
      </c>
      <c r="BB58" s="75" t="str">
        <f t="shared" si="37"/>
        <v xml:space="preserve"> </v>
      </c>
      <c r="BC58" s="75" t="str">
        <f t="shared" si="37"/>
        <v xml:space="preserve"> </v>
      </c>
      <c r="BD58" s="75" t="str">
        <f t="shared" si="37"/>
        <v xml:space="preserve"> </v>
      </c>
      <c r="BE58" s="75" t="str">
        <f t="shared" si="37"/>
        <v xml:space="preserve"> </v>
      </c>
      <c r="BF58" s="75" t="str">
        <f t="shared" si="37"/>
        <v xml:space="preserve"> </v>
      </c>
      <c r="BG58" s="75" t="str">
        <f t="shared" si="37"/>
        <v xml:space="preserve"> </v>
      </c>
      <c r="BH58" s="75" t="str">
        <f t="shared" si="37"/>
        <v xml:space="preserve"> </v>
      </c>
      <c r="BI58" s="75" t="str">
        <f t="shared" si="37"/>
        <v xml:space="preserve"> </v>
      </c>
      <c r="BJ58" s="75" t="str">
        <f t="shared" si="37"/>
        <v xml:space="preserve"> </v>
      </c>
      <c r="BK58" s="75" t="str">
        <f t="shared" si="37"/>
        <v xml:space="preserve"> </v>
      </c>
      <c r="BL58" s="75" t="str">
        <f t="shared" si="37"/>
        <v xml:space="preserve"> </v>
      </c>
      <c r="BM58" s="75" t="str">
        <f t="shared" si="37"/>
        <v xml:space="preserve"> </v>
      </c>
      <c r="BN58" s="75" t="str">
        <f t="shared" si="37"/>
        <v xml:space="preserve"> </v>
      </c>
      <c r="BO58" s="75" t="str">
        <f t="shared" si="37"/>
        <v xml:space="preserve"> </v>
      </c>
      <c r="BP58" s="75" t="str">
        <f t="shared" si="37"/>
        <v xml:space="preserve"> </v>
      </c>
      <c r="BQ58" s="75" t="str">
        <f t="shared" si="41"/>
        <v xml:space="preserve"> </v>
      </c>
      <c r="BR58" s="75" t="str">
        <f t="shared" si="41"/>
        <v xml:space="preserve"> </v>
      </c>
      <c r="BS58" s="75" t="str">
        <f t="shared" si="41"/>
        <v xml:space="preserve"> </v>
      </c>
      <c r="BT58" s="75" t="str">
        <f t="shared" si="41"/>
        <v xml:space="preserve"> </v>
      </c>
      <c r="BU58" s="75" t="str">
        <f t="shared" si="41"/>
        <v xml:space="preserve"> </v>
      </c>
      <c r="BV58" s="75" t="str">
        <f t="shared" si="41"/>
        <v xml:space="preserve"> </v>
      </c>
      <c r="BW58" s="75" t="str">
        <f t="shared" si="41"/>
        <v xml:space="preserve"> </v>
      </c>
      <c r="BX58" s="75" t="str">
        <f t="shared" si="41"/>
        <v xml:space="preserve"> </v>
      </c>
      <c r="BY58" s="75" t="str">
        <f t="shared" si="41"/>
        <v xml:space="preserve"> </v>
      </c>
      <c r="BZ58" s="75" t="str">
        <f t="shared" si="41"/>
        <v xml:space="preserve"> </v>
      </c>
      <c r="CA58" s="75" t="str">
        <f t="shared" si="41"/>
        <v xml:space="preserve"> </v>
      </c>
      <c r="CB58" s="75" t="str">
        <f t="shared" si="41"/>
        <v xml:space="preserve"> </v>
      </c>
      <c r="CC58" s="75" t="str">
        <f t="shared" si="41"/>
        <v xml:space="preserve"> </v>
      </c>
      <c r="CD58" s="75" t="str">
        <f t="shared" si="41"/>
        <v xml:space="preserve"> </v>
      </c>
      <c r="CE58" s="75" t="str">
        <f t="shared" si="41"/>
        <v xml:space="preserve"> </v>
      </c>
      <c r="CF58" s="75" t="str">
        <f t="shared" si="41"/>
        <v xml:space="preserve"> </v>
      </c>
      <c r="CG58" s="75" t="str">
        <f t="shared" si="42"/>
        <v xml:space="preserve"> </v>
      </c>
      <c r="CH58" s="75" t="str">
        <f t="shared" si="42"/>
        <v xml:space="preserve"> </v>
      </c>
      <c r="CI58" s="75" t="str">
        <f t="shared" si="38"/>
        <v xml:space="preserve"> </v>
      </c>
      <c r="CJ58" s="75" t="str">
        <f t="shared" si="38"/>
        <v xml:space="preserve"> </v>
      </c>
      <c r="CK58" s="75" t="str">
        <f t="shared" si="38"/>
        <v xml:space="preserve"> </v>
      </c>
      <c r="CL58" s="75" t="str">
        <f t="shared" si="38"/>
        <v xml:space="preserve"> </v>
      </c>
      <c r="CM58" s="75" t="str">
        <f t="shared" si="38"/>
        <v xml:space="preserve"> </v>
      </c>
      <c r="CN58" s="75" t="str">
        <f t="shared" si="38"/>
        <v xml:space="preserve"> </v>
      </c>
      <c r="CO58" s="75" t="str">
        <f t="shared" si="38"/>
        <v xml:space="preserve"> </v>
      </c>
      <c r="CP58" s="75" t="str">
        <f t="shared" si="38"/>
        <v xml:space="preserve"> </v>
      </c>
      <c r="CQ58" s="75" t="str">
        <f t="shared" si="38"/>
        <v xml:space="preserve"> </v>
      </c>
      <c r="CR58" s="75" t="str">
        <f t="shared" si="38"/>
        <v xml:space="preserve"> </v>
      </c>
      <c r="CS58" s="75" t="str">
        <f t="shared" si="38"/>
        <v xml:space="preserve"> </v>
      </c>
      <c r="CT58" s="75" t="str">
        <f t="shared" si="38"/>
        <v xml:space="preserve"> </v>
      </c>
      <c r="CU58" s="75" t="str">
        <f t="shared" si="38"/>
        <v xml:space="preserve"> </v>
      </c>
      <c r="CV58" s="75" t="str">
        <f t="shared" si="38"/>
        <v xml:space="preserve"> </v>
      </c>
      <c r="CW58" s="75" t="str">
        <f>IF(CW$7&lt;$E58," ",IF(CW$7&gt;$F58," ","x"))</f>
        <v xml:space="preserve"> </v>
      </c>
      <c r="CX58" s="75" t="str">
        <f>IF(CX$7&lt;$E58," ",IF(CX$7&gt;$F58," ","x"))</f>
        <v xml:space="preserve"> </v>
      </c>
      <c r="CY58" s="75" t="str">
        <f t="shared" si="43"/>
        <v xml:space="preserve"> </v>
      </c>
      <c r="CZ58" s="75" t="str">
        <f t="shared" si="43"/>
        <v xml:space="preserve"> </v>
      </c>
      <c r="DA58" s="75" t="str">
        <f t="shared" si="43"/>
        <v xml:space="preserve"> </v>
      </c>
      <c r="DB58" s="75" t="str">
        <f t="shared" si="43"/>
        <v xml:space="preserve"> </v>
      </c>
      <c r="DC58" s="75" t="str">
        <f t="shared" si="43"/>
        <v xml:space="preserve"> </v>
      </c>
      <c r="DD58" s="75" t="str">
        <f t="shared" si="43"/>
        <v xml:space="preserve"> </v>
      </c>
      <c r="DE58" s="75" t="str">
        <f t="shared" si="43"/>
        <v xml:space="preserve"> </v>
      </c>
      <c r="DF58" s="75" t="str">
        <f t="shared" si="43"/>
        <v xml:space="preserve"> </v>
      </c>
      <c r="DG58" s="75" t="str">
        <f t="shared" si="43"/>
        <v xml:space="preserve"> </v>
      </c>
      <c r="DH58" s="75" t="str">
        <f t="shared" si="43"/>
        <v xml:space="preserve"> </v>
      </c>
      <c r="DI58" s="76" t="str">
        <f t="shared" si="43"/>
        <v xml:space="preserve"> </v>
      </c>
    </row>
    <row r="59" spans="1:113" ht="18" x14ac:dyDescent="0.2">
      <c r="A59" s="80"/>
      <c r="B59" s="83">
        <f>Responsabilites!$A59</f>
        <v>49</v>
      </c>
      <c r="C59" s="71" t="str">
        <f>Responsabilites!$B59</f>
        <v>Réviser les contenus</v>
      </c>
      <c r="D59" s="70">
        <f>IF(Responsabilites!AA59&gt;0,Responsabilites!AA59,IF(Responsabilites!AB59&gt;0,Responsabilites!AB59,Responsabilites!AC59))</f>
        <v>0</v>
      </c>
      <c r="E59" s="31">
        <v>40389.438437500001</v>
      </c>
      <c r="F59" s="31">
        <v>40420.438437500001</v>
      </c>
      <c r="G59" s="33">
        <f t="shared" si="35"/>
        <v>31</v>
      </c>
      <c r="H59" s="32">
        <v>0</v>
      </c>
      <c r="I59" s="75" t="str">
        <f t="shared" si="39"/>
        <v xml:space="preserve"> </v>
      </c>
      <c r="J59" s="75" t="str">
        <f t="shared" si="39"/>
        <v xml:space="preserve"> </v>
      </c>
      <c r="K59" s="75" t="str">
        <f t="shared" si="39"/>
        <v xml:space="preserve"> </v>
      </c>
      <c r="L59" s="75" t="str">
        <f t="shared" si="39"/>
        <v xml:space="preserve"> </v>
      </c>
      <c r="M59" s="75" t="str">
        <f t="shared" si="39"/>
        <v xml:space="preserve"> </v>
      </c>
      <c r="N59" s="75" t="str">
        <f t="shared" si="39"/>
        <v xml:space="preserve"> </v>
      </c>
      <c r="O59" s="75" t="str">
        <f t="shared" si="39"/>
        <v xml:space="preserve"> </v>
      </c>
      <c r="P59" s="75" t="str">
        <f t="shared" si="39"/>
        <v xml:space="preserve"> </v>
      </c>
      <c r="Q59" s="75" t="str">
        <f t="shared" si="39"/>
        <v xml:space="preserve"> </v>
      </c>
      <c r="R59" s="75" t="str">
        <f t="shared" si="39"/>
        <v xml:space="preserve"> </v>
      </c>
      <c r="S59" s="75" t="str">
        <f t="shared" si="39"/>
        <v xml:space="preserve"> </v>
      </c>
      <c r="T59" s="75" t="str">
        <f t="shared" si="39"/>
        <v xml:space="preserve"> </v>
      </c>
      <c r="U59" s="75" t="str">
        <f t="shared" si="39"/>
        <v xml:space="preserve"> </v>
      </c>
      <c r="V59" s="75" t="str">
        <f t="shared" si="39"/>
        <v xml:space="preserve"> </v>
      </c>
      <c r="W59" s="75" t="str">
        <f t="shared" si="36"/>
        <v xml:space="preserve"> </v>
      </c>
      <c r="X59" s="75" t="str">
        <f t="shared" si="36"/>
        <v xml:space="preserve"> </v>
      </c>
      <c r="Y59" s="75" t="str">
        <f t="shared" si="36"/>
        <v xml:space="preserve"> </v>
      </c>
      <c r="Z59" s="75" t="str">
        <f t="shared" si="36"/>
        <v xml:space="preserve"> </v>
      </c>
      <c r="AA59" s="75" t="str">
        <f t="shared" si="36"/>
        <v xml:space="preserve"> </v>
      </c>
      <c r="AB59" s="75" t="str">
        <f t="shared" si="36"/>
        <v xml:space="preserve"> </v>
      </c>
      <c r="AC59" s="75" t="str">
        <f t="shared" si="36"/>
        <v xml:space="preserve"> </v>
      </c>
      <c r="AD59" s="75" t="str">
        <f t="shared" si="36"/>
        <v xml:space="preserve"> </v>
      </c>
      <c r="AE59" s="75" t="str">
        <f t="shared" si="36"/>
        <v xml:space="preserve"> </v>
      </c>
      <c r="AF59" s="75" t="str">
        <f t="shared" si="36"/>
        <v xml:space="preserve"> </v>
      </c>
      <c r="AG59" s="75" t="str">
        <f t="shared" si="36"/>
        <v xml:space="preserve"> </v>
      </c>
      <c r="AH59" s="75" t="str">
        <f t="shared" si="36"/>
        <v xml:space="preserve"> </v>
      </c>
      <c r="AI59" s="75" t="str">
        <f t="shared" si="36"/>
        <v xml:space="preserve"> </v>
      </c>
      <c r="AJ59" s="75" t="str">
        <f t="shared" si="36"/>
        <v xml:space="preserve"> </v>
      </c>
      <c r="AK59" s="75" t="str">
        <f t="shared" si="36"/>
        <v xml:space="preserve"> </v>
      </c>
      <c r="AL59" s="75" t="str">
        <f t="shared" si="36"/>
        <v xml:space="preserve"> </v>
      </c>
      <c r="AM59" s="75" t="str">
        <f t="shared" si="40"/>
        <v>x</v>
      </c>
      <c r="AN59" s="75" t="str">
        <f t="shared" si="40"/>
        <v>x</v>
      </c>
      <c r="AO59" s="75" t="str">
        <f t="shared" si="40"/>
        <v>x</v>
      </c>
      <c r="AP59" s="75" t="str">
        <f t="shared" si="40"/>
        <v>x</v>
      </c>
      <c r="AQ59" s="75" t="str">
        <f t="shared" si="40"/>
        <v>x</v>
      </c>
      <c r="AR59" s="75" t="str">
        <f t="shared" si="40"/>
        <v xml:space="preserve"> </v>
      </c>
      <c r="AS59" s="75" t="str">
        <f t="shared" si="40"/>
        <v xml:space="preserve"> </v>
      </c>
      <c r="AT59" s="75" t="str">
        <f t="shared" si="40"/>
        <v xml:space="preserve"> </v>
      </c>
      <c r="AU59" s="75" t="str">
        <f t="shared" si="40"/>
        <v xml:space="preserve"> </v>
      </c>
      <c r="AV59" s="75" t="str">
        <f t="shared" si="40"/>
        <v xml:space="preserve"> </v>
      </c>
      <c r="AW59" s="75" t="str">
        <f t="shared" si="40"/>
        <v xml:space="preserve"> </v>
      </c>
      <c r="AX59" s="75" t="str">
        <f t="shared" si="40"/>
        <v xml:space="preserve"> </v>
      </c>
      <c r="AY59" s="75" t="str">
        <f t="shared" si="40"/>
        <v xml:space="preserve"> </v>
      </c>
      <c r="AZ59" s="75" t="str">
        <f t="shared" si="40"/>
        <v xml:space="preserve"> </v>
      </c>
      <c r="BA59" s="75" t="str">
        <f t="shared" si="37"/>
        <v xml:space="preserve"> </v>
      </c>
      <c r="BB59" s="75" t="str">
        <f t="shared" si="37"/>
        <v xml:space="preserve"> </v>
      </c>
      <c r="BC59" s="75" t="str">
        <f t="shared" si="37"/>
        <v xml:space="preserve"> </v>
      </c>
      <c r="BD59" s="75" t="str">
        <f t="shared" si="37"/>
        <v xml:space="preserve"> </v>
      </c>
      <c r="BE59" s="75" t="str">
        <f t="shared" si="37"/>
        <v xml:space="preserve"> </v>
      </c>
      <c r="BF59" s="75" t="str">
        <f t="shared" si="37"/>
        <v xml:space="preserve"> </v>
      </c>
      <c r="BG59" s="75" t="str">
        <f t="shared" si="37"/>
        <v xml:space="preserve"> </v>
      </c>
      <c r="BH59" s="75" t="str">
        <f t="shared" si="37"/>
        <v xml:space="preserve"> </v>
      </c>
      <c r="BI59" s="75" t="str">
        <f t="shared" si="37"/>
        <v xml:space="preserve"> </v>
      </c>
      <c r="BJ59" s="75" t="str">
        <f t="shared" si="37"/>
        <v xml:space="preserve"> </v>
      </c>
      <c r="BK59" s="75" t="str">
        <f t="shared" si="37"/>
        <v xml:space="preserve"> </v>
      </c>
      <c r="BL59" s="75" t="str">
        <f t="shared" si="37"/>
        <v xml:space="preserve"> </v>
      </c>
      <c r="BM59" s="75" t="str">
        <f t="shared" si="37"/>
        <v xml:space="preserve"> </v>
      </c>
      <c r="BN59" s="75" t="str">
        <f t="shared" si="37"/>
        <v xml:space="preserve"> </v>
      </c>
      <c r="BO59" s="75" t="str">
        <f t="shared" si="37"/>
        <v xml:space="preserve"> </v>
      </c>
      <c r="BP59" s="75" t="str">
        <f t="shared" si="37"/>
        <v xml:space="preserve"> </v>
      </c>
      <c r="BQ59" s="75" t="str">
        <f t="shared" si="41"/>
        <v xml:space="preserve"> </v>
      </c>
      <c r="BR59" s="75" t="str">
        <f t="shared" si="41"/>
        <v xml:space="preserve"> </v>
      </c>
      <c r="BS59" s="75" t="str">
        <f t="shared" si="41"/>
        <v xml:space="preserve"> </v>
      </c>
      <c r="BT59" s="75" t="str">
        <f t="shared" si="41"/>
        <v xml:space="preserve"> </v>
      </c>
      <c r="BU59" s="75" t="str">
        <f t="shared" si="41"/>
        <v xml:space="preserve"> </v>
      </c>
      <c r="BV59" s="75" t="str">
        <f t="shared" si="41"/>
        <v xml:space="preserve"> </v>
      </c>
      <c r="BW59" s="75" t="str">
        <f t="shared" si="41"/>
        <v xml:space="preserve"> </v>
      </c>
      <c r="BX59" s="75" t="str">
        <f t="shared" si="41"/>
        <v xml:space="preserve"> </v>
      </c>
      <c r="BY59" s="75" t="str">
        <f t="shared" si="41"/>
        <v xml:space="preserve"> </v>
      </c>
      <c r="BZ59" s="75" t="str">
        <f t="shared" si="41"/>
        <v xml:space="preserve"> </v>
      </c>
      <c r="CA59" s="75" t="str">
        <f t="shared" si="41"/>
        <v xml:space="preserve"> </v>
      </c>
      <c r="CB59" s="75" t="str">
        <f t="shared" si="41"/>
        <v xml:space="preserve"> </v>
      </c>
      <c r="CC59" s="75" t="str">
        <f t="shared" si="41"/>
        <v xml:space="preserve"> </v>
      </c>
      <c r="CD59" s="75" t="str">
        <f t="shared" si="41"/>
        <v xml:space="preserve"> </v>
      </c>
      <c r="CE59" s="75" t="str">
        <f t="shared" si="41"/>
        <v xml:space="preserve"> </v>
      </c>
      <c r="CF59" s="75" t="str">
        <f t="shared" si="41"/>
        <v xml:space="preserve"> </v>
      </c>
      <c r="CG59" s="75" t="str">
        <f t="shared" si="42"/>
        <v xml:space="preserve"> </v>
      </c>
      <c r="CH59" s="75" t="str">
        <f t="shared" si="42"/>
        <v xml:space="preserve"> </v>
      </c>
      <c r="CI59" s="75" t="str">
        <f t="shared" si="38"/>
        <v xml:space="preserve"> </v>
      </c>
      <c r="CJ59" s="75" t="str">
        <f t="shared" si="38"/>
        <v xml:space="preserve"> </v>
      </c>
      <c r="CK59" s="75" t="str">
        <f t="shared" si="38"/>
        <v xml:space="preserve"> </v>
      </c>
      <c r="CL59" s="75" t="str">
        <f t="shared" si="38"/>
        <v xml:space="preserve"> </v>
      </c>
      <c r="CM59" s="75" t="str">
        <f t="shared" si="38"/>
        <v xml:space="preserve"> </v>
      </c>
      <c r="CN59" s="75" t="str">
        <f t="shared" si="38"/>
        <v xml:space="preserve"> </v>
      </c>
      <c r="CO59" s="75" t="str">
        <f t="shared" si="38"/>
        <v xml:space="preserve"> </v>
      </c>
      <c r="CP59" s="75" t="str">
        <f t="shared" si="38"/>
        <v xml:space="preserve"> </v>
      </c>
      <c r="CQ59" s="75" t="str">
        <f t="shared" si="38"/>
        <v xml:space="preserve"> </v>
      </c>
      <c r="CR59" s="75" t="str">
        <f t="shared" si="38"/>
        <v xml:space="preserve"> </v>
      </c>
      <c r="CS59" s="75" t="str">
        <f t="shared" si="38"/>
        <v xml:space="preserve"> </v>
      </c>
      <c r="CT59" s="75" t="str">
        <f t="shared" si="38"/>
        <v xml:space="preserve"> </v>
      </c>
      <c r="CU59" s="75" t="str">
        <f t="shared" si="38"/>
        <v xml:space="preserve"> </v>
      </c>
      <c r="CV59" s="75" t="str">
        <f t="shared" si="38"/>
        <v xml:space="preserve"> </v>
      </c>
      <c r="CW59" s="75" t="str">
        <f t="shared" si="43"/>
        <v xml:space="preserve"> </v>
      </c>
      <c r="CX59" s="75" t="str">
        <f t="shared" si="43"/>
        <v xml:space="preserve"> </v>
      </c>
      <c r="CY59" s="75" t="str">
        <f t="shared" si="43"/>
        <v xml:space="preserve"> </v>
      </c>
      <c r="CZ59" s="75" t="str">
        <f t="shared" si="43"/>
        <v xml:space="preserve"> </v>
      </c>
      <c r="DA59" s="75" t="str">
        <f t="shared" si="43"/>
        <v xml:space="preserve"> </v>
      </c>
      <c r="DB59" s="75" t="str">
        <f t="shared" si="43"/>
        <v xml:space="preserve"> </v>
      </c>
      <c r="DC59" s="75" t="str">
        <f t="shared" si="43"/>
        <v xml:space="preserve"> </v>
      </c>
      <c r="DD59" s="75" t="str">
        <f t="shared" si="43"/>
        <v xml:space="preserve"> </v>
      </c>
      <c r="DE59" s="75" t="str">
        <f t="shared" si="43"/>
        <v xml:space="preserve"> </v>
      </c>
      <c r="DF59" s="75" t="str">
        <f t="shared" si="43"/>
        <v xml:space="preserve"> </v>
      </c>
      <c r="DG59" s="75" t="str">
        <f t="shared" si="43"/>
        <v xml:space="preserve"> </v>
      </c>
      <c r="DH59" s="75" t="str">
        <f t="shared" si="43"/>
        <v xml:space="preserve"> </v>
      </c>
      <c r="DI59" s="76" t="str">
        <f t="shared" si="43"/>
        <v xml:space="preserve"> </v>
      </c>
    </row>
    <row r="60" spans="1:113" ht="18" x14ac:dyDescent="0.2">
      <c r="A60" s="80"/>
      <c r="B60" s="83">
        <f>Responsabilites!$A60</f>
        <v>50</v>
      </c>
      <c r="C60" s="71" t="str">
        <f>Responsabilites!$B60</f>
        <v>Effectuer des tests de diffusion</v>
      </c>
      <c r="D60" s="70">
        <f>IF(Responsabilites!AA60&gt;0,Responsabilites!AA60,IF(Responsabilites!AB60&gt;0,Responsabilites!AB60,Responsabilites!AC60))</f>
        <v>0</v>
      </c>
      <c r="E60" s="31">
        <v>40451.438437500001</v>
      </c>
      <c r="F60" s="31">
        <v>40461.438437500001</v>
      </c>
      <c r="G60" s="33">
        <f t="shared" si="35"/>
        <v>10</v>
      </c>
      <c r="H60" s="32">
        <v>0</v>
      </c>
      <c r="I60" s="75" t="str">
        <f t="shared" si="39"/>
        <v xml:space="preserve"> </v>
      </c>
      <c r="J60" s="75" t="str">
        <f t="shared" si="39"/>
        <v xml:space="preserve"> </v>
      </c>
      <c r="K60" s="75" t="str">
        <f t="shared" si="39"/>
        <v xml:space="preserve"> </v>
      </c>
      <c r="L60" s="75" t="str">
        <f t="shared" si="39"/>
        <v xml:space="preserve"> </v>
      </c>
      <c r="M60" s="75" t="str">
        <f t="shared" si="39"/>
        <v xml:space="preserve"> </v>
      </c>
      <c r="N60" s="75" t="str">
        <f t="shared" si="39"/>
        <v xml:space="preserve"> </v>
      </c>
      <c r="O60" s="75" t="str">
        <f t="shared" si="39"/>
        <v xml:space="preserve"> </v>
      </c>
      <c r="P60" s="75" t="str">
        <f t="shared" si="39"/>
        <v xml:space="preserve"> </v>
      </c>
      <c r="Q60" s="75" t="str">
        <f t="shared" si="39"/>
        <v xml:space="preserve"> </v>
      </c>
      <c r="R60" s="75" t="str">
        <f t="shared" si="39"/>
        <v xml:space="preserve"> </v>
      </c>
      <c r="S60" s="75" t="str">
        <f t="shared" si="39"/>
        <v xml:space="preserve"> </v>
      </c>
      <c r="T60" s="75" t="str">
        <f t="shared" si="39"/>
        <v xml:space="preserve"> </v>
      </c>
      <c r="U60" s="75" t="str">
        <f t="shared" si="39"/>
        <v xml:space="preserve"> </v>
      </c>
      <c r="V60" s="75" t="str">
        <f t="shared" si="39"/>
        <v xml:space="preserve"> </v>
      </c>
      <c r="W60" s="75" t="str">
        <f t="shared" si="36"/>
        <v xml:space="preserve"> </v>
      </c>
      <c r="X60" s="75" t="str">
        <f t="shared" si="36"/>
        <v xml:space="preserve"> </v>
      </c>
      <c r="Y60" s="75" t="str">
        <f t="shared" si="36"/>
        <v xml:space="preserve"> </v>
      </c>
      <c r="Z60" s="75" t="str">
        <f t="shared" si="36"/>
        <v xml:space="preserve"> </v>
      </c>
      <c r="AA60" s="75" t="str">
        <f t="shared" si="36"/>
        <v xml:space="preserve"> </v>
      </c>
      <c r="AB60" s="75" t="str">
        <f t="shared" si="36"/>
        <v xml:space="preserve"> </v>
      </c>
      <c r="AC60" s="75" t="str">
        <f t="shared" si="36"/>
        <v xml:space="preserve"> </v>
      </c>
      <c r="AD60" s="75" t="str">
        <f t="shared" si="36"/>
        <v xml:space="preserve"> </v>
      </c>
      <c r="AE60" s="75" t="str">
        <f t="shared" si="36"/>
        <v xml:space="preserve"> </v>
      </c>
      <c r="AF60" s="75" t="str">
        <f t="shared" si="36"/>
        <v xml:space="preserve"> </v>
      </c>
      <c r="AG60" s="75" t="str">
        <f t="shared" si="36"/>
        <v xml:space="preserve"> </v>
      </c>
      <c r="AH60" s="75" t="str">
        <f t="shared" si="36"/>
        <v xml:space="preserve"> </v>
      </c>
      <c r="AI60" s="75" t="str">
        <f t="shared" si="36"/>
        <v xml:space="preserve"> </v>
      </c>
      <c r="AJ60" s="75" t="str">
        <f t="shared" si="36"/>
        <v xml:space="preserve"> </v>
      </c>
      <c r="AK60" s="75" t="str">
        <f t="shared" si="36"/>
        <v xml:space="preserve"> </v>
      </c>
      <c r="AL60" s="75" t="str">
        <f t="shared" si="36"/>
        <v xml:space="preserve"> </v>
      </c>
      <c r="AM60" s="75" t="str">
        <f t="shared" si="40"/>
        <v xml:space="preserve"> </v>
      </c>
      <c r="AN60" s="75" t="str">
        <f t="shared" si="40"/>
        <v xml:space="preserve"> </v>
      </c>
      <c r="AO60" s="75" t="str">
        <f t="shared" si="40"/>
        <v xml:space="preserve"> </v>
      </c>
      <c r="AP60" s="75" t="str">
        <f t="shared" si="40"/>
        <v xml:space="preserve"> </v>
      </c>
      <c r="AQ60" s="75" t="str">
        <f t="shared" si="40"/>
        <v xml:space="preserve"> </v>
      </c>
      <c r="AR60" s="75" t="str">
        <f t="shared" si="40"/>
        <v xml:space="preserve"> </v>
      </c>
      <c r="AS60" s="75" t="str">
        <f t="shared" si="40"/>
        <v xml:space="preserve"> </v>
      </c>
      <c r="AT60" s="75" t="str">
        <f t="shared" si="40"/>
        <v xml:space="preserve"> </v>
      </c>
      <c r="AU60" s="75" t="str">
        <f t="shared" si="40"/>
        <v xml:space="preserve"> </v>
      </c>
      <c r="AV60" s="75" t="str">
        <f t="shared" si="40"/>
        <v>x</v>
      </c>
      <c r="AW60" s="75" t="str">
        <f t="shared" si="40"/>
        <v>x</v>
      </c>
      <c r="AX60" s="75" t="str">
        <f t="shared" si="40"/>
        <v xml:space="preserve"> </v>
      </c>
      <c r="AY60" s="75" t="str">
        <f t="shared" si="40"/>
        <v xml:space="preserve"> </v>
      </c>
      <c r="AZ60" s="75" t="str">
        <f t="shared" si="40"/>
        <v xml:space="preserve"> </v>
      </c>
      <c r="BA60" s="75" t="str">
        <f t="shared" si="37"/>
        <v xml:space="preserve"> </v>
      </c>
      <c r="BB60" s="75" t="str">
        <f t="shared" si="37"/>
        <v xml:space="preserve"> </v>
      </c>
      <c r="BC60" s="75" t="str">
        <f t="shared" si="37"/>
        <v xml:space="preserve"> </v>
      </c>
      <c r="BD60" s="75" t="str">
        <f t="shared" si="37"/>
        <v xml:space="preserve"> </v>
      </c>
      <c r="BE60" s="75" t="str">
        <f t="shared" si="37"/>
        <v xml:space="preserve"> </v>
      </c>
      <c r="BF60" s="75" t="str">
        <f t="shared" si="37"/>
        <v xml:space="preserve"> </v>
      </c>
      <c r="BG60" s="75" t="str">
        <f t="shared" si="37"/>
        <v xml:space="preserve"> </v>
      </c>
      <c r="BH60" s="75" t="str">
        <f t="shared" si="37"/>
        <v xml:space="preserve"> </v>
      </c>
      <c r="BI60" s="75" t="str">
        <f t="shared" si="37"/>
        <v xml:space="preserve"> </v>
      </c>
      <c r="BJ60" s="75" t="str">
        <f t="shared" si="37"/>
        <v xml:space="preserve"> </v>
      </c>
      <c r="BK60" s="75" t="str">
        <f t="shared" si="37"/>
        <v xml:space="preserve"> </v>
      </c>
      <c r="BL60" s="75" t="str">
        <f t="shared" si="37"/>
        <v xml:space="preserve"> </v>
      </c>
      <c r="BM60" s="75" t="str">
        <f t="shared" si="37"/>
        <v xml:space="preserve"> </v>
      </c>
      <c r="BN60" s="75" t="str">
        <f t="shared" si="37"/>
        <v xml:space="preserve"> </v>
      </c>
      <c r="BO60" s="75" t="str">
        <f t="shared" si="37"/>
        <v xml:space="preserve"> </v>
      </c>
      <c r="BP60" s="75" t="str">
        <f t="shared" si="37"/>
        <v xml:space="preserve"> </v>
      </c>
      <c r="BQ60" s="75" t="str">
        <f t="shared" si="41"/>
        <v xml:space="preserve"> </v>
      </c>
      <c r="BR60" s="75" t="str">
        <f t="shared" si="41"/>
        <v xml:space="preserve"> </v>
      </c>
      <c r="BS60" s="75" t="str">
        <f t="shared" si="41"/>
        <v xml:space="preserve"> </v>
      </c>
      <c r="BT60" s="75" t="str">
        <f t="shared" si="41"/>
        <v xml:space="preserve"> </v>
      </c>
      <c r="BU60" s="75" t="str">
        <f t="shared" si="41"/>
        <v xml:space="preserve"> </v>
      </c>
      <c r="BV60" s="75" t="str">
        <f t="shared" si="41"/>
        <v xml:space="preserve"> </v>
      </c>
      <c r="BW60" s="75" t="str">
        <f t="shared" si="41"/>
        <v xml:space="preserve"> </v>
      </c>
      <c r="BX60" s="75" t="str">
        <f t="shared" si="41"/>
        <v xml:space="preserve"> </v>
      </c>
      <c r="BY60" s="75" t="str">
        <f t="shared" si="41"/>
        <v xml:space="preserve"> </v>
      </c>
      <c r="BZ60" s="75" t="str">
        <f t="shared" si="41"/>
        <v xml:space="preserve"> </v>
      </c>
      <c r="CA60" s="75" t="str">
        <f t="shared" si="41"/>
        <v xml:space="preserve"> </v>
      </c>
      <c r="CB60" s="75" t="str">
        <f t="shared" si="41"/>
        <v xml:space="preserve"> </v>
      </c>
      <c r="CC60" s="75" t="str">
        <f t="shared" si="41"/>
        <v xml:space="preserve"> </v>
      </c>
      <c r="CD60" s="75" t="str">
        <f t="shared" si="41"/>
        <v xml:space="preserve"> </v>
      </c>
      <c r="CE60" s="75" t="str">
        <f t="shared" si="41"/>
        <v xml:space="preserve"> </v>
      </c>
      <c r="CF60" s="75" t="str">
        <f t="shared" si="41"/>
        <v xml:space="preserve"> </v>
      </c>
      <c r="CG60" s="75" t="str">
        <f t="shared" si="42"/>
        <v xml:space="preserve"> </v>
      </c>
      <c r="CH60" s="75" t="str">
        <f t="shared" si="42"/>
        <v xml:space="preserve"> </v>
      </c>
      <c r="CI60" s="75" t="str">
        <f t="shared" si="38"/>
        <v xml:space="preserve"> </v>
      </c>
      <c r="CJ60" s="75" t="str">
        <f t="shared" si="38"/>
        <v xml:space="preserve"> </v>
      </c>
      <c r="CK60" s="75" t="str">
        <f t="shared" si="38"/>
        <v xml:space="preserve"> </v>
      </c>
      <c r="CL60" s="75" t="str">
        <f t="shared" si="38"/>
        <v xml:space="preserve"> </v>
      </c>
      <c r="CM60" s="75" t="str">
        <f t="shared" si="38"/>
        <v xml:space="preserve"> </v>
      </c>
      <c r="CN60" s="75" t="str">
        <f t="shared" si="38"/>
        <v xml:space="preserve"> </v>
      </c>
      <c r="CO60" s="75" t="str">
        <f t="shared" si="38"/>
        <v xml:space="preserve"> </v>
      </c>
      <c r="CP60" s="75" t="str">
        <f t="shared" si="38"/>
        <v xml:space="preserve"> </v>
      </c>
      <c r="CQ60" s="75" t="str">
        <f t="shared" si="38"/>
        <v xml:space="preserve"> </v>
      </c>
      <c r="CR60" s="75" t="str">
        <f t="shared" si="38"/>
        <v xml:space="preserve"> </v>
      </c>
      <c r="CS60" s="75" t="str">
        <f t="shared" si="38"/>
        <v xml:space="preserve"> </v>
      </c>
      <c r="CT60" s="75" t="str">
        <f t="shared" si="38"/>
        <v xml:space="preserve"> </v>
      </c>
      <c r="CU60" s="75" t="str">
        <f t="shared" si="38"/>
        <v xml:space="preserve"> </v>
      </c>
      <c r="CV60" s="75" t="str">
        <f t="shared" si="38"/>
        <v xml:space="preserve"> </v>
      </c>
      <c r="CW60" s="75" t="str">
        <f t="shared" si="43"/>
        <v xml:space="preserve"> </v>
      </c>
      <c r="CX60" s="75" t="str">
        <f t="shared" si="43"/>
        <v xml:space="preserve"> </v>
      </c>
      <c r="CY60" s="75" t="str">
        <f t="shared" si="43"/>
        <v xml:space="preserve"> </v>
      </c>
      <c r="CZ60" s="75" t="str">
        <f t="shared" si="43"/>
        <v xml:space="preserve"> </v>
      </c>
      <c r="DA60" s="75" t="str">
        <f t="shared" si="43"/>
        <v xml:space="preserve"> </v>
      </c>
      <c r="DB60" s="75" t="str">
        <f t="shared" si="43"/>
        <v xml:space="preserve"> </v>
      </c>
      <c r="DC60" s="75" t="str">
        <f t="shared" si="43"/>
        <v xml:space="preserve"> </v>
      </c>
      <c r="DD60" s="75" t="str">
        <f t="shared" si="43"/>
        <v xml:space="preserve"> </v>
      </c>
      <c r="DE60" s="75" t="str">
        <f t="shared" si="43"/>
        <v xml:space="preserve"> </v>
      </c>
      <c r="DF60" s="75" t="str">
        <f t="shared" si="43"/>
        <v xml:space="preserve"> </v>
      </c>
      <c r="DG60" s="75" t="str">
        <f t="shared" si="43"/>
        <v xml:space="preserve"> </v>
      </c>
      <c r="DH60" s="75" t="str">
        <f t="shared" si="43"/>
        <v xml:space="preserve"> </v>
      </c>
      <c r="DI60" s="76" t="str">
        <f t="shared" si="43"/>
        <v xml:space="preserve"> </v>
      </c>
    </row>
    <row r="61" spans="1:113" ht="18" x14ac:dyDescent="0.2">
      <c r="A61" s="80"/>
      <c r="B61" s="83">
        <f>Responsabilites!$A61</f>
        <v>51</v>
      </c>
      <c r="C61" s="71" t="str">
        <f>Responsabilites!$B61</f>
        <v>Évaluer la production</v>
      </c>
      <c r="D61" s="70">
        <f>IF(Responsabilites!AA61&gt;0,Responsabilites!AA61,IF(Responsabilites!AB61&gt;0,Responsabilites!AB61,Responsabilites!AC61))</f>
        <v>0</v>
      </c>
      <c r="E61" s="31">
        <v>40462.438437500001</v>
      </c>
      <c r="F61" s="31">
        <v>40481.438437500001</v>
      </c>
      <c r="G61" s="33">
        <f t="shared" si="35"/>
        <v>19</v>
      </c>
      <c r="H61" s="32">
        <v>0</v>
      </c>
      <c r="I61" s="75" t="str">
        <f t="shared" si="39"/>
        <v xml:space="preserve"> </v>
      </c>
      <c r="J61" s="75" t="str">
        <f t="shared" si="39"/>
        <v xml:space="preserve"> </v>
      </c>
      <c r="K61" s="75" t="str">
        <f t="shared" si="39"/>
        <v xml:space="preserve"> </v>
      </c>
      <c r="L61" s="75" t="str">
        <f t="shared" si="39"/>
        <v xml:space="preserve"> </v>
      </c>
      <c r="M61" s="75" t="str">
        <f t="shared" si="39"/>
        <v xml:space="preserve"> </v>
      </c>
      <c r="N61" s="75" t="str">
        <f t="shared" si="39"/>
        <v xml:space="preserve"> </v>
      </c>
      <c r="O61" s="75" t="str">
        <f t="shared" si="39"/>
        <v xml:space="preserve"> </v>
      </c>
      <c r="P61" s="75" t="str">
        <f t="shared" si="39"/>
        <v xml:space="preserve"> </v>
      </c>
      <c r="Q61" s="75" t="str">
        <f t="shared" si="39"/>
        <v xml:space="preserve"> </v>
      </c>
      <c r="R61" s="75" t="str">
        <f t="shared" si="39"/>
        <v xml:space="preserve"> </v>
      </c>
      <c r="S61" s="75" t="str">
        <f t="shared" si="39"/>
        <v xml:space="preserve"> </v>
      </c>
      <c r="T61" s="75" t="str">
        <f t="shared" si="39"/>
        <v xml:space="preserve"> </v>
      </c>
      <c r="U61" s="75" t="str">
        <f t="shared" si="39"/>
        <v xml:space="preserve"> </v>
      </c>
      <c r="V61" s="75" t="str">
        <f t="shared" si="39"/>
        <v xml:space="preserve"> </v>
      </c>
      <c r="W61" s="75" t="str">
        <f t="shared" si="36"/>
        <v xml:space="preserve"> </v>
      </c>
      <c r="X61" s="75" t="str">
        <f t="shared" si="36"/>
        <v xml:space="preserve"> </v>
      </c>
      <c r="Y61" s="75" t="str">
        <f t="shared" si="36"/>
        <v xml:space="preserve"> </v>
      </c>
      <c r="Z61" s="75" t="str">
        <f t="shared" si="36"/>
        <v xml:space="preserve"> </v>
      </c>
      <c r="AA61" s="75" t="str">
        <f t="shared" si="36"/>
        <v xml:space="preserve"> </v>
      </c>
      <c r="AB61" s="75" t="str">
        <f t="shared" si="36"/>
        <v xml:space="preserve"> </v>
      </c>
      <c r="AC61" s="75" t="str">
        <f t="shared" si="36"/>
        <v xml:space="preserve"> </v>
      </c>
      <c r="AD61" s="75" t="str">
        <f t="shared" si="36"/>
        <v xml:space="preserve"> </v>
      </c>
      <c r="AE61" s="75" t="str">
        <f t="shared" si="36"/>
        <v xml:space="preserve"> </v>
      </c>
      <c r="AF61" s="75" t="str">
        <f t="shared" si="36"/>
        <v xml:space="preserve"> </v>
      </c>
      <c r="AG61" s="75" t="str">
        <f t="shared" si="36"/>
        <v xml:space="preserve"> </v>
      </c>
      <c r="AH61" s="75" t="str">
        <f t="shared" si="36"/>
        <v xml:space="preserve"> </v>
      </c>
      <c r="AI61" s="75" t="str">
        <f t="shared" si="36"/>
        <v xml:space="preserve"> </v>
      </c>
      <c r="AJ61" s="75" t="str">
        <f t="shared" si="36"/>
        <v xml:space="preserve"> </v>
      </c>
      <c r="AK61" s="75" t="str">
        <f t="shared" si="36"/>
        <v xml:space="preserve"> </v>
      </c>
      <c r="AL61" s="75" t="str">
        <f t="shared" si="36"/>
        <v xml:space="preserve"> </v>
      </c>
      <c r="AM61" s="75" t="str">
        <f t="shared" si="40"/>
        <v xml:space="preserve"> </v>
      </c>
      <c r="AN61" s="75" t="str">
        <f t="shared" si="40"/>
        <v xml:space="preserve"> </v>
      </c>
      <c r="AO61" s="75" t="str">
        <f t="shared" si="40"/>
        <v xml:space="preserve"> </v>
      </c>
      <c r="AP61" s="75" t="str">
        <f t="shared" si="40"/>
        <v xml:space="preserve"> </v>
      </c>
      <c r="AQ61" s="75" t="str">
        <f t="shared" si="40"/>
        <v xml:space="preserve"> </v>
      </c>
      <c r="AR61" s="75" t="str">
        <f t="shared" si="40"/>
        <v xml:space="preserve"> </v>
      </c>
      <c r="AS61" s="75" t="str">
        <f t="shared" si="40"/>
        <v xml:space="preserve"> </v>
      </c>
      <c r="AT61" s="75" t="str">
        <f t="shared" si="40"/>
        <v xml:space="preserve"> </v>
      </c>
      <c r="AU61" s="75" t="str">
        <f t="shared" si="40"/>
        <v xml:space="preserve"> </v>
      </c>
      <c r="AV61" s="75" t="str">
        <f t="shared" si="40"/>
        <v xml:space="preserve"> </v>
      </c>
      <c r="AW61" s="75" t="str">
        <f t="shared" si="40"/>
        <v xml:space="preserve"> </v>
      </c>
      <c r="AX61" s="75" t="str">
        <f t="shared" si="40"/>
        <v>x</v>
      </c>
      <c r="AY61" s="75" t="str">
        <f t="shared" si="40"/>
        <v>x</v>
      </c>
      <c r="AZ61" s="75" t="str">
        <f t="shared" si="40"/>
        <v>x</v>
      </c>
      <c r="BA61" s="75" t="str">
        <f t="shared" si="37"/>
        <v xml:space="preserve"> </v>
      </c>
      <c r="BB61" s="75" t="str">
        <f t="shared" si="37"/>
        <v xml:space="preserve"> </v>
      </c>
      <c r="BC61" s="75" t="str">
        <f t="shared" si="37"/>
        <v xml:space="preserve"> </v>
      </c>
      <c r="BD61" s="75" t="str">
        <f t="shared" si="37"/>
        <v xml:space="preserve"> </v>
      </c>
      <c r="BE61" s="75" t="str">
        <f t="shared" si="37"/>
        <v xml:space="preserve"> </v>
      </c>
      <c r="BF61" s="75" t="str">
        <f t="shared" si="37"/>
        <v xml:space="preserve"> </v>
      </c>
      <c r="BG61" s="75" t="str">
        <f t="shared" si="37"/>
        <v xml:space="preserve"> </v>
      </c>
      <c r="BH61" s="75" t="str">
        <f t="shared" si="37"/>
        <v xml:space="preserve"> </v>
      </c>
      <c r="BI61" s="75" t="str">
        <f t="shared" si="37"/>
        <v xml:space="preserve"> </v>
      </c>
      <c r="BJ61" s="75" t="str">
        <f t="shared" si="37"/>
        <v xml:space="preserve"> </v>
      </c>
      <c r="BK61" s="75" t="str">
        <f t="shared" si="37"/>
        <v xml:space="preserve"> </v>
      </c>
      <c r="BL61" s="75" t="str">
        <f t="shared" si="37"/>
        <v xml:space="preserve"> </v>
      </c>
      <c r="BM61" s="75" t="str">
        <f t="shared" si="37"/>
        <v xml:space="preserve"> </v>
      </c>
      <c r="BN61" s="75" t="str">
        <f t="shared" si="37"/>
        <v xml:space="preserve"> </v>
      </c>
      <c r="BO61" s="75" t="str">
        <f t="shared" si="37"/>
        <v xml:space="preserve"> </v>
      </c>
      <c r="BP61" s="75" t="str">
        <f t="shared" si="37"/>
        <v xml:space="preserve"> </v>
      </c>
      <c r="BQ61" s="75" t="str">
        <f t="shared" si="41"/>
        <v xml:space="preserve"> </v>
      </c>
      <c r="BR61" s="75" t="str">
        <f t="shared" si="41"/>
        <v xml:space="preserve"> </v>
      </c>
      <c r="BS61" s="75" t="str">
        <f t="shared" si="41"/>
        <v xml:space="preserve"> </v>
      </c>
      <c r="BT61" s="75" t="str">
        <f t="shared" si="41"/>
        <v xml:space="preserve"> </v>
      </c>
      <c r="BU61" s="75" t="str">
        <f t="shared" si="41"/>
        <v xml:space="preserve"> </v>
      </c>
      <c r="BV61" s="75" t="str">
        <f t="shared" si="41"/>
        <v xml:space="preserve"> </v>
      </c>
      <c r="BW61" s="75" t="str">
        <f t="shared" si="41"/>
        <v xml:space="preserve"> </v>
      </c>
      <c r="BX61" s="75" t="str">
        <f t="shared" si="41"/>
        <v xml:space="preserve"> </v>
      </c>
      <c r="BY61" s="75" t="str">
        <f t="shared" si="41"/>
        <v xml:space="preserve"> </v>
      </c>
      <c r="BZ61" s="75" t="str">
        <f t="shared" si="41"/>
        <v xml:space="preserve"> </v>
      </c>
      <c r="CA61" s="75" t="str">
        <f t="shared" si="41"/>
        <v xml:space="preserve"> </v>
      </c>
      <c r="CB61" s="75" t="str">
        <f t="shared" si="41"/>
        <v xml:space="preserve"> </v>
      </c>
      <c r="CC61" s="75" t="str">
        <f t="shared" si="41"/>
        <v xml:space="preserve"> </v>
      </c>
      <c r="CD61" s="75" t="str">
        <f t="shared" si="41"/>
        <v xml:space="preserve"> </v>
      </c>
      <c r="CE61" s="75" t="str">
        <f t="shared" si="41"/>
        <v xml:space="preserve"> </v>
      </c>
      <c r="CF61" s="75" t="str">
        <f t="shared" si="41"/>
        <v xml:space="preserve"> </v>
      </c>
      <c r="CG61" s="75" t="str">
        <f t="shared" si="42"/>
        <v xml:space="preserve"> </v>
      </c>
      <c r="CH61" s="75" t="str">
        <f t="shared" si="42"/>
        <v xml:space="preserve"> </v>
      </c>
      <c r="CI61" s="75" t="str">
        <f t="shared" si="38"/>
        <v xml:space="preserve"> </v>
      </c>
      <c r="CJ61" s="75" t="str">
        <f t="shared" si="38"/>
        <v xml:space="preserve"> </v>
      </c>
      <c r="CK61" s="75" t="str">
        <f t="shared" si="38"/>
        <v xml:space="preserve"> </v>
      </c>
      <c r="CL61" s="75" t="str">
        <f t="shared" si="38"/>
        <v xml:space="preserve"> </v>
      </c>
      <c r="CM61" s="75" t="str">
        <f t="shared" si="38"/>
        <v xml:space="preserve"> </v>
      </c>
      <c r="CN61" s="75" t="str">
        <f t="shared" si="38"/>
        <v xml:space="preserve"> </v>
      </c>
      <c r="CO61" s="75" t="str">
        <f t="shared" si="38"/>
        <v xml:space="preserve"> </v>
      </c>
      <c r="CP61" s="75" t="str">
        <f t="shared" si="38"/>
        <v xml:space="preserve"> </v>
      </c>
      <c r="CQ61" s="75" t="str">
        <f t="shared" si="38"/>
        <v xml:space="preserve"> </v>
      </c>
      <c r="CR61" s="75" t="str">
        <f t="shared" si="38"/>
        <v xml:space="preserve"> </v>
      </c>
      <c r="CS61" s="75" t="str">
        <f t="shared" si="38"/>
        <v xml:space="preserve"> </v>
      </c>
      <c r="CT61" s="75" t="str">
        <f t="shared" si="38"/>
        <v xml:space="preserve"> </v>
      </c>
      <c r="CU61" s="75" t="str">
        <f t="shared" si="38"/>
        <v xml:space="preserve"> </v>
      </c>
      <c r="CV61" s="75" t="str">
        <f t="shared" si="38"/>
        <v xml:space="preserve"> </v>
      </c>
      <c r="CW61" s="75" t="str">
        <f t="shared" si="43"/>
        <v xml:space="preserve"> </v>
      </c>
      <c r="CX61" s="75" t="str">
        <f t="shared" si="43"/>
        <v xml:space="preserve"> </v>
      </c>
      <c r="CY61" s="75" t="str">
        <f t="shared" si="43"/>
        <v xml:space="preserve"> </v>
      </c>
      <c r="CZ61" s="75" t="str">
        <f t="shared" si="43"/>
        <v xml:space="preserve"> </v>
      </c>
      <c r="DA61" s="75" t="str">
        <f t="shared" si="43"/>
        <v xml:space="preserve"> </v>
      </c>
      <c r="DB61" s="75" t="str">
        <f t="shared" si="43"/>
        <v xml:space="preserve"> </v>
      </c>
      <c r="DC61" s="75" t="str">
        <f t="shared" si="43"/>
        <v xml:space="preserve"> </v>
      </c>
      <c r="DD61" s="75" t="str">
        <f t="shared" si="43"/>
        <v xml:space="preserve"> </v>
      </c>
      <c r="DE61" s="75" t="str">
        <f t="shared" si="43"/>
        <v xml:space="preserve"> </v>
      </c>
      <c r="DF61" s="75" t="str">
        <f t="shared" si="43"/>
        <v xml:space="preserve"> </v>
      </c>
      <c r="DG61" s="75" t="str">
        <f t="shared" si="43"/>
        <v xml:space="preserve"> </v>
      </c>
      <c r="DH61" s="75" t="str">
        <f t="shared" si="43"/>
        <v xml:space="preserve"> </v>
      </c>
      <c r="DI61" s="76" t="str">
        <f t="shared" si="43"/>
        <v xml:space="preserve"> </v>
      </c>
    </row>
    <row r="62" spans="1:113" ht="18" x14ac:dyDescent="0.2">
      <c r="A62" s="80"/>
      <c r="B62" s="83">
        <f>Responsabilites!$A62</f>
        <v>52</v>
      </c>
      <c r="C62" s="71" t="str">
        <f>Responsabilites!$B62</f>
        <v>Établir un plan de mise à jour</v>
      </c>
      <c r="D62" s="70">
        <f>IF(Responsabilites!AA62&gt;0,Responsabilites!AA62,IF(Responsabilites!AB62&gt;0,Responsabilites!AB62,Responsabilites!AC62))</f>
        <v>0</v>
      </c>
      <c r="E62" s="31">
        <v>40483.438437500001</v>
      </c>
      <c r="F62" s="31">
        <v>40492.438437500001</v>
      </c>
      <c r="G62" s="33">
        <f>F62-E62</f>
        <v>9</v>
      </c>
      <c r="H62" s="32">
        <v>0</v>
      </c>
      <c r="I62" s="75" t="str">
        <f t="shared" si="39"/>
        <v xml:space="preserve"> </v>
      </c>
      <c r="J62" s="75" t="str">
        <f t="shared" si="39"/>
        <v xml:space="preserve"> </v>
      </c>
      <c r="K62" s="75" t="str">
        <f t="shared" si="39"/>
        <v xml:space="preserve"> </v>
      </c>
      <c r="L62" s="75" t="str">
        <f t="shared" si="39"/>
        <v xml:space="preserve"> </v>
      </c>
      <c r="M62" s="75" t="str">
        <f t="shared" si="39"/>
        <v xml:space="preserve"> </v>
      </c>
      <c r="N62" s="75" t="str">
        <f t="shared" si="39"/>
        <v xml:space="preserve"> </v>
      </c>
      <c r="O62" s="75" t="str">
        <f t="shared" si="39"/>
        <v xml:space="preserve"> </v>
      </c>
      <c r="P62" s="75" t="str">
        <f t="shared" si="39"/>
        <v xml:space="preserve"> </v>
      </c>
      <c r="Q62" s="75" t="str">
        <f t="shared" si="39"/>
        <v xml:space="preserve"> </v>
      </c>
      <c r="R62" s="75" t="str">
        <f t="shared" si="39"/>
        <v xml:space="preserve"> </v>
      </c>
      <c r="S62" s="75" t="str">
        <f t="shared" si="39"/>
        <v xml:space="preserve"> </v>
      </c>
      <c r="T62" s="75" t="str">
        <f t="shared" si="39"/>
        <v xml:space="preserve"> </v>
      </c>
      <c r="U62" s="75" t="str">
        <f t="shared" si="39"/>
        <v xml:space="preserve"> </v>
      </c>
      <c r="V62" s="75" t="str">
        <f t="shared" si="39"/>
        <v xml:space="preserve"> </v>
      </c>
      <c r="W62" s="75" t="str">
        <f t="shared" si="39"/>
        <v xml:space="preserve"> </v>
      </c>
      <c r="X62" s="75" t="str">
        <f t="shared" si="39"/>
        <v xml:space="preserve"> </v>
      </c>
      <c r="Y62" s="75" t="str">
        <f t="shared" si="36"/>
        <v xml:space="preserve"> </v>
      </c>
      <c r="Z62" s="75" t="str">
        <f t="shared" si="36"/>
        <v xml:space="preserve"> </v>
      </c>
      <c r="AA62" s="75" t="str">
        <f t="shared" si="36"/>
        <v xml:space="preserve"> </v>
      </c>
      <c r="AB62" s="75" t="str">
        <f t="shared" si="36"/>
        <v xml:space="preserve"> </v>
      </c>
      <c r="AC62" s="75" t="str">
        <f t="shared" si="36"/>
        <v xml:space="preserve"> </v>
      </c>
      <c r="AD62" s="75" t="str">
        <f t="shared" si="36"/>
        <v xml:space="preserve"> </v>
      </c>
      <c r="AE62" s="75" t="str">
        <f t="shared" si="36"/>
        <v xml:space="preserve"> </v>
      </c>
      <c r="AF62" s="75" t="str">
        <f t="shared" si="36"/>
        <v xml:space="preserve"> </v>
      </c>
      <c r="AG62" s="75" t="str">
        <f t="shared" si="36"/>
        <v xml:space="preserve"> </v>
      </c>
      <c r="AH62" s="75" t="str">
        <f t="shared" si="36"/>
        <v xml:space="preserve"> </v>
      </c>
      <c r="AI62" s="75" t="str">
        <f t="shared" si="36"/>
        <v xml:space="preserve"> </v>
      </c>
      <c r="AJ62" s="75" t="str">
        <f t="shared" si="36"/>
        <v xml:space="preserve"> </v>
      </c>
      <c r="AK62" s="75" t="str">
        <f t="shared" si="36"/>
        <v xml:space="preserve"> </v>
      </c>
      <c r="AL62" s="75" t="str">
        <f t="shared" si="36"/>
        <v xml:space="preserve"> </v>
      </c>
      <c r="AM62" s="75" t="str">
        <f t="shared" si="40"/>
        <v xml:space="preserve"> </v>
      </c>
      <c r="AN62" s="75" t="str">
        <f t="shared" si="40"/>
        <v xml:space="preserve"> </v>
      </c>
      <c r="AO62" s="75" t="str">
        <f t="shared" si="40"/>
        <v xml:space="preserve"> </v>
      </c>
      <c r="AP62" s="75" t="str">
        <f t="shared" si="40"/>
        <v xml:space="preserve"> </v>
      </c>
      <c r="AQ62" s="75" t="str">
        <f t="shared" si="40"/>
        <v xml:space="preserve"> </v>
      </c>
      <c r="AR62" s="75" t="str">
        <f t="shared" si="40"/>
        <v xml:space="preserve"> </v>
      </c>
      <c r="AS62" s="75" t="str">
        <f t="shared" si="40"/>
        <v xml:space="preserve"> </v>
      </c>
      <c r="AT62" s="75" t="str">
        <f t="shared" si="40"/>
        <v xml:space="preserve"> </v>
      </c>
      <c r="AU62" s="75" t="str">
        <f t="shared" si="40"/>
        <v xml:space="preserve"> </v>
      </c>
      <c r="AV62" s="75" t="str">
        <f t="shared" si="40"/>
        <v xml:space="preserve"> </v>
      </c>
      <c r="AW62" s="75" t="str">
        <f t="shared" si="40"/>
        <v xml:space="preserve"> </v>
      </c>
      <c r="AX62" s="75" t="str">
        <f t="shared" si="40"/>
        <v xml:space="preserve"> </v>
      </c>
      <c r="AY62" s="75" t="str">
        <f t="shared" si="40"/>
        <v xml:space="preserve"> </v>
      </c>
      <c r="AZ62" s="75" t="str">
        <f t="shared" si="40"/>
        <v xml:space="preserve"> </v>
      </c>
      <c r="BA62" s="75" t="str">
        <f t="shared" si="37"/>
        <v>x</v>
      </c>
      <c r="BB62" s="75" t="str">
        <f t="shared" si="37"/>
        <v xml:space="preserve"> </v>
      </c>
      <c r="BC62" s="75" t="str">
        <f t="shared" si="37"/>
        <v xml:space="preserve"> </v>
      </c>
      <c r="BD62" s="75" t="str">
        <f t="shared" si="37"/>
        <v xml:space="preserve"> </v>
      </c>
      <c r="BE62" s="75" t="str">
        <f t="shared" si="37"/>
        <v xml:space="preserve"> </v>
      </c>
      <c r="BF62" s="75" t="str">
        <f t="shared" si="37"/>
        <v xml:space="preserve"> </v>
      </c>
      <c r="BG62" s="75" t="str">
        <f t="shared" si="37"/>
        <v xml:space="preserve"> </v>
      </c>
      <c r="BH62" s="75" t="str">
        <f t="shared" si="37"/>
        <v xml:space="preserve"> </v>
      </c>
      <c r="BI62" s="75" t="str">
        <f t="shared" si="37"/>
        <v xml:space="preserve"> </v>
      </c>
      <c r="BJ62" s="75" t="str">
        <f t="shared" si="37"/>
        <v xml:space="preserve"> </v>
      </c>
      <c r="BK62" s="75" t="str">
        <f t="shared" si="37"/>
        <v xml:space="preserve"> </v>
      </c>
      <c r="BL62" s="75" t="str">
        <f t="shared" si="37"/>
        <v xml:space="preserve"> </v>
      </c>
      <c r="BM62" s="75" t="str">
        <f t="shared" si="37"/>
        <v xml:space="preserve"> </v>
      </c>
      <c r="BN62" s="75" t="str">
        <f t="shared" si="37"/>
        <v xml:space="preserve"> </v>
      </c>
      <c r="BO62" s="75" t="str">
        <f t="shared" si="37"/>
        <v xml:space="preserve"> </v>
      </c>
      <c r="BP62" s="75" t="str">
        <f t="shared" si="37"/>
        <v xml:space="preserve"> </v>
      </c>
      <c r="BQ62" s="75" t="str">
        <f t="shared" si="41"/>
        <v xml:space="preserve"> </v>
      </c>
      <c r="BR62" s="75" t="str">
        <f t="shared" si="41"/>
        <v xml:space="preserve"> </v>
      </c>
      <c r="BS62" s="75" t="str">
        <f t="shared" si="41"/>
        <v xml:space="preserve"> </v>
      </c>
      <c r="BT62" s="75" t="str">
        <f t="shared" si="41"/>
        <v xml:space="preserve"> </v>
      </c>
      <c r="BU62" s="75" t="str">
        <f t="shared" si="41"/>
        <v xml:space="preserve"> </v>
      </c>
      <c r="BV62" s="75" t="str">
        <f t="shared" si="41"/>
        <v xml:space="preserve"> </v>
      </c>
      <c r="BW62" s="75" t="str">
        <f t="shared" si="41"/>
        <v xml:space="preserve"> </v>
      </c>
      <c r="BX62" s="75" t="str">
        <f t="shared" si="41"/>
        <v xml:space="preserve"> </v>
      </c>
      <c r="BY62" s="75" t="str">
        <f t="shared" si="41"/>
        <v xml:space="preserve"> </v>
      </c>
      <c r="BZ62" s="75" t="str">
        <f t="shared" si="41"/>
        <v xml:space="preserve"> </v>
      </c>
      <c r="CA62" s="75" t="str">
        <f t="shared" si="41"/>
        <v xml:space="preserve"> </v>
      </c>
      <c r="CB62" s="75" t="str">
        <f t="shared" si="41"/>
        <v xml:space="preserve"> </v>
      </c>
      <c r="CC62" s="75" t="str">
        <f t="shared" si="41"/>
        <v xml:space="preserve"> </v>
      </c>
      <c r="CD62" s="75" t="str">
        <f t="shared" si="41"/>
        <v xml:space="preserve"> </v>
      </c>
      <c r="CE62" s="75" t="str">
        <f t="shared" si="41"/>
        <v xml:space="preserve"> </v>
      </c>
      <c r="CF62" s="75" t="str">
        <f t="shared" si="41"/>
        <v xml:space="preserve"> </v>
      </c>
      <c r="CG62" s="75" t="str">
        <f t="shared" si="42"/>
        <v xml:space="preserve"> </v>
      </c>
      <c r="CH62" s="75" t="str">
        <f t="shared" si="42"/>
        <v xml:space="preserve"> </v>
      </c>
      <c r="CI62" s="75" t="str">
        <f t="shared" si="38"/>
        <v xml:space="preserve"> </v>
      </c>
      <c r="CJ62" s="75" t="str">
        <f t="shared" si="38"/>
        <v xml:space="preserve"> </v>
      </c>
      <c r="CK62" s="75" t="str">
        <f t="shared" si="38"/>
        <v xml:space="preserve"> </v>
      </c>
      <c r="CL62" s="75" t="str">
        <f t="shared" si="38"/>
        <v xml:space="preserve"> </v>
      </c>
      <c r="CM62" s="75" t="str">
        <f t="shared" si="38"/>
        <v xml:space="preserve"> </v>
      </c>
      <c r="CN62" s="75" t="str">
        <f t="shared" si="38"/>
        <v xml:space="preserve"> </v>
      </c>
      <c r="CO62" s="75" t="str">
        <f t="shared" si="38"/>
        <v xml:space="preserve"> </v>
      </c>
      <c r="CP62" s="75" t="str">
        <f t="shared" si="38"/>
        <v xml:space="preserve"> </v>
      </c>
      <c r="CQ62" s="75" t="str">
        <f t="shared" si="38"/>
        <v xml:space="preserve"> </v>
      </c>
      <c r="CR62" s="75" t="str">
        <f t="shared" si="38"/>
        <v xml:space="preserve"> </v>
      </c>
      <c r="CS62" s="75" t="str">
        <f t="shared" si="38"/>
        <v xml:space="preserve"> </v>
      </c>
      <c r="CT62" s="75" t="str">
        <f t="shared" si="38"/>
        <v xml:space="preserve"> </v>
      </c>
      <c r="CU62" s="75" t="str">
        <f t="shared" si="38"/>
        <v xml:space="preserve"> </v>
      </c>
      <c r="CV62" s="75" t="str">
        <f t="shared" si="38"/>
        <v xml:space="preserve"> </v>
      </c>
      <c r="CW62" s="75" t="str">
        <f>IF(CW$7&lt;$E62," ",IF(CW$7&gt;$F62," ","x"))</f>
        <v xml:space="preserve"> </v>
      </c>
      <c r="CX62" s="75" t="str">
        <f>IF(CX$7&lt;$E62," ",IF(CX$7&gt;$F62," ","x"))</f>
        <v xml:space="preserve"> </v>
      </c>
      <c r="CY62" s="75" t="str">
        <f t="shared" si="43"/>
        <v xml:space="preserve"> </v>
      </c>
      <c r="CZ62" s="75" t="str">
        <f t="shared" si="43"/>
        <v xml:space="preserve"> </v>
      </c>
      <c r="DA62" s="75" t="str">
        <f t="shared" si="43"/>
        <v xml:space="preserve"> </v>
      </c>
      <c r="DB62" s="75" t="str">
        <f t="shared" si="43"/>
        <v xml:space="preserve"> </v>
      </c>
      <c r="DC62" s="75" t="str">
        <f t="shared" si="43"/>
        <v xml:space="preserve"> </v>
      </c>
      <c r="DD62" s="75" t="str">
        <f t="shared" si="43"/>
        <v xml:space="preserve"> </v>
      </c>
      <c r="DE62" s="75" t="str">
        <f t="shared" si="43"/>
        <v xml:space="preserve"> </v>
      </c>
      <c r="DF62" s="75" t="str">
        <f t="shared" si="43"/>
        <v xml:space="preserve"> </v>
      </c>
      <c r="DG62" s="75" t="str">
        <f t="shared" si="43"/>
        <v xml:space="preserve"> </v>
      </c>
      <c r="DH62" s="75" t="str">
        <f t="shared" si="43"/>
        <v xml:space="preserve"> </v>
      </c>
      <c r="DI62" s="76" t="str">
        <f t="shared" si="43"/>
        <v xml:space="preserve"> </v>
      </c>
    </row>
    <row r="63" spans="1:113" ht="18" x14ac:dyDescent="0.2">
      <c r="A63" s="80"/>
      <c r="B63" s="83">
        <f>Responsabilites!$A63</f>
        <v>53</v>
      </c>
      <c r="C63" s="71" t="str">
        <f>Responsabilites!$B63</f>
        <v>Obtenir un accord sur le produit</v>
      </c>
      <c r="D63" s="70">
        <f>IF(Responsabilites!AA63&gt;0,Responsabilites!AA63,IF(Responsabilites!AB63&gt;0,Responsabilites!AB63,Responsabilites!AC63))</f>
        <v>0</v>
      </c>
      <c r="E63" s="31">
        <v>40483.438437500001</v>
      </c>
      <c r="F63" s="31">
        <v>40487.438437500001</v>
      </c>
      <c r="G63" s="33">
        <f t="shared" si="35"/>
        <v>4</v>
      </c>
      <c r="H63" s="32">
        <v>0</v>
      </c>
      <c r="I63" s="75" t="str">
        <f t="shared" si="39"/>
        <v xml:space="preserve"> </v>
      </c>
      <c r="J63" s="75" t="str">
        <f t="shared" si="39"/>
        <v xml:space="preserve"> </v>
      </c>
      <c r="K63" s="75" t="str">
        <f t="shared" si="39"/>
        <v xml:space="preserve"> </v>
      </c>
      <c r="L63" s="75" t="str">
        <f t="shared" si="39"/>
        <v xml:space="preserve"> </v>
      </c>
      <c r="M63" s="75" t="str">
        <f t="shared" si="39"/>
        <v xml:space="preserve"> </v>
      </c>
      <c r="N63" s="75" t="str">
        <f t="shared" si="39"/>
        <v xml:space="preserve"> </v>
      </c>
      <c r="O63" s="75" t="str">
        <f t="shared" si="39"/>
        <v xml:space="preserve"> </v>
      </c>
      <c r="P63" s="75" t="str">
        <f t="shared" si="39"/>
        <v xml:space="preserve"> </v>
      </c>
      <c r="Q63" s="75" t="str">
        <f t="shared" si="39"/>
        <v xml:space="preserve"> </v>
      </c>
      <c r="R63" s="75" t="str">
        <f t="shared" si="39"/>
        <v xml:space="preserve"> </v>
      </c>
      <c r="S63" s="75" t="str">
        <f t="shared" si="39"/>
        <v xml:space="preserve"> </v>
      </c>
      <c r="T63" s="75" t="str">
        <f t="shared" si="39"/>
        <v xml:space="preserve"> </v>
      </c>
      <c r="U63" s="75" t="str">
        <f t="shared" si="39"/>
        <v xml:space="preserve"> </v>
      </c>
      <c r="V63" s="75" t="str">
        <f t="shared" si="39"/>
        <v xml:space="preserve"> </v>
      </c>
      <c r="W63" s="75" t="str">
        <f t="shared" si="36"/>
        <v xml:space="preserve"> </v>
      </c>
      <c r="X63" s="75" t="str">
        <f t="shared" si="36"/>
        <v xml:space="preserve"> </v>
      </c>
      <c r="Y63" s="75" t="str">
        <f t="shared" si="36"/>
        <v xml:space="preserve"> </v>
      </c>
      <c r="Z63" s="75" t="str">
        <f t="shared" si="36"/>
        <v xml:space="preserve"> </v>
      </c>
      <c r="AA63" s="75" t="str">
        <f t="shared" si="36"/>
        <v xml:space="preserve"> </v>
      </c>
      <c r="AB63" s="75" t="str">
        <f t="shared" si="36"/>
        <v xml:space="preserve"> </v>
      </c>
      <c r="AC63" s="75" t="str">
        <f t="shared" si="36"/>
        <v xml:space="preserve"> </v>
      </c>
      <c r="AD63" s="75" t="str">
        <f t="shared" si="36"/>
        <v xml:space="preserve"> </v>
      </c>
      <c r="AE63" s="75" t="str">
        <f t="shared" si="36"/>
        <v xml:space="preserve"> </v>
      </c>
      <c r="AF63" s="75" t="str">
        <f t="shared" si="36"/>
        <v xml:space="preserve"> </v>
      </c>
      <c r="AG63" s="75" t="str">
        <f t="shared" si="36"/>
        <v xml:space="preserve"> </v>
      </c>
      <c r="AH63" s="75" t="str">
        <f t="shared" si="36"/>
        <v xml:space="preserve"> </v>
      </c>
      <c r="AI63" s="75" t="str">
        <f t="shared" si="36"/>
        <v xml:space="preserve"> </v>
      </c>
      <c r="AJ63" s="75" t="str">
        <f t="shared" si="36"/>
        <v xml:space="preserve"> </v>
      </c>
      <c r="AK63" s="75" t="str">
        <f t="shared" si="36"/>
        <v xml:space="preserve"> </v>
      </c>
      <c r="AL63" s="75" t="str">
        <f t="shared" si="36"/>
        <v xml:space="preserve"> </v>
      </c>
      <c r="AM63" s="75" t="str">
        <f t="shared" si="40"/>
        <v xml:space="preserve"> </v>
      </c>
      <c r="AN63" s="75" t="str">
        <f t="shared" si="40"/>
        <v xml:space="preserve"> </v>
      </c>
      <c r="AO63" s="75" t="str">
        <f t="shared" si="40"/>
        <v xml:space="preserve"> </v>
      </c>
      <c r="AP63" s="75" t="str">
        <f t="shared" si="40"/>
        <v xml:space="preserve"> </v>
      </c>
      <c r="AQ63" s="75" t="str">
        <f t="shared" si="40"/>
        <v xml:space="preserve"> </v>
      </c>
      <c r="AR63" s="75" t="str">
        <f t="shared" si="40"/>
        <v xml:space="preserve"> </v>
      </c>
      <c r="AS63" s="75" t="str">
        <f t="shared" si="40"/>
        <v xml:space="preserve"> </v>
      </c>
      <c r="AT63" s="75" t="str">
        <f t="shared" si="40"/>
        <v xml:space="preserve"> </v>
      </c>
      <c r="AU63" s="75" t="str">
        <f t="shared" si="40"/>
        <v xml:space="preserve"> </v>
      </c>
      <c r="AV63" s="75" t="str">
        <f t="shared" si="40"/>
        <v xml:space="preserve"> </v>
      </c>
      <c r="AW63" s="75" t="str">
        <f t="shared" si="40"/>
        <v xml:space="preserve"> </v>
      </c>
      <c r="AX63" s="75" t="str">
        <f t="shared" si="40"/>
        <v xml:space="preserve"> </v>
      </c>
      <c r="AY63" s="75" t="str">
        <f t="shared" si="40"/>
        <v xml:space="preserve"> </v>
      </c>
      <c r="AZ63" s="75" t="str">
        <f t="shared" si="40"/>
        <v xml:space="preserve"> </v>
      </c>
      <c r="BA63" s="75" t="str">
        <f t="shared" si="37"/>
        <v>x</v>
      </c>
      <c r="BB63" s="75" t="str">
        <f t="shared" si="37"/>
        <v xml:space="preserve"> </v>
      </c>
      <c r="BC63" s="75" t="str">
        <f t="shared" si="37"/>
        <v xml:space="preserve"> </v>
      </c>
      <c r="BD63" s="75" t="str">
        <f t="shared" si="37"/>
        <v xml:space="preserve"> </v>
      </c>
      <c r="BE63" s="75" t="str">
        <f t="shared" si="37"/>
        <v xml:space="preserve"> </v>
      </c>
      <c r="BF63" s="75" t="str">
        <f t="shared" si="37"/>
        <v xml:space="preserve"> </v>
      </c>
      <c r="BG63" s="75" t="str">
        <f t="shared" si="37"/>
        <v xml:space="preserve"> </v>
      </c>
      <c r="BH63" s="75" t="str">
        <f t="shared" si="37"/>
        <v xml:space="preserve"> </v>
      </c>
      <c r="BI63" s="75" t="str">
        <f t="shared" si="37"/>
        <v xml:space="preserve"> </v>
      </c>
      <c r="BJ63" s="75" t="str">
        <f t="shared" si="37"/>
        <v xml:space="preserve"> </v>
      </c>
      <c r="BK63" s="75" t="str">
        <f t="shared" si="37"/>
        <v xml:space="preserve"> </v>
      </c>
      <c r="BL63" s="75" t="str">
        <f t="shared" si="37"/>
        <v xml:space="preserve"> </v>
      </c>
      <c r="BM63" s="75" t="str">
        <f t="shared" si="37"/>
        <v xml:space="preserve"> </v>
      </c>
      <c r="BN63" s="75" t="str">
        <f t="shared" si="37"/>
        <v xml:space="preserve"> </v>
      </c>
      <c r="BO63" s="75" t="str">
        <f t="shared" si="37"/>
        <v xml:space="preserve"> </v>
      </c>
      <c r="BP63" s="75" t="str">
        <f t="shared" si="37"/>
        <v xml:space="preserve"> </v>
      </c>
      <c r="BQ63" s="75" t="str">
        <f t="shared" si="41"/>
        <v xml:space="preserve"> </v>
      </c>
      <c r="BR63" s="75" t="str">
        <f t="shared" si="41"/>
        <v xml:space="preserve"> </v>
      </c>
      <c r="BS63" s="75" t="str">
        <f t="shared" si="41"/>
        <v xml:space="preserve"> </v>
      </c>
      <c r="BT63" s="75" t="str">
        <f t="shared" si="41"/>
        <v xml:space="preserve"> </v>
      </c>
      <c r="BU63" s="75" t="str">
        <f t="shared" si="41"/>
        <v xml:space="preserve"> </v>
      </c>
      <c r="BV63" s="75" t="str">
        <f t="shared" si="41"/>
        <v xml:space="preserve"> </v>
      </c>
      <c r="BW63" s="75" t="str">
        <f t="shared" si="41"/>
        <v xml:space="preserve"> </v>
      </c>
      <c r="BX63" s="75" t="str">
        <f t="shared" si="41"/>
        <v xml:space="preserve"> </v>
      </c>
      <c r="BY63" s="75" t="str">
        <f t="shared" si="41"/>
        <v xml:space="preserve"> </v>
      </c>
      <c r="BZ63" s="75" t="str">
        <f t="shared" si="41"/>
        <v xml:space="preserve"> </v>
      </c>
      <c r="CA63" s="75" t="str">
        <f t="shared" si="41"/>
        <v xml:space="preserve"> </v>
      </c>
      <c r="CB63" s="75" t="str">
        <f t="shared" si="41"/>
        <v xml:space="preserve"> </v>
      </c>
      <c r="CC63" s="75" t="str">
        <f t="shared" si="41"/>
        <v xml:space="preserve"> </v>
      </c>
      <c r="CD63" s="75" t="str">
        <f t="shared" si="41"/>
        <v xml:space="preserve"> </v>
      </c>
      <c r="CE63" s="75" t="str">
        <f t="shared" si="41"/>
        <v xml:space="preserve"> </v>
      </c>
      <c r="CF63" s="75" t="str">
        <f t="shared" si="41"/>
        <v xml:space="preserve"> </v>
      </c>
      <c r="CG63" s="75" t="str">
        <f t="shared" si="42"/>
        <v xml:space="preserve"> </v>
      </c>
      <c r="CH63" s="75" t="str">
        <f t="shared" si="42"/>
        <v xml:space="preserve"> </v>
      </c>
      <c r="CI63" s="75" t="str">
        <f t="shared" si="38"/>
        <v xml:space="preserve"> </v>
      </c>
      <c r="CJ63" s="75" t="str">
        <f t="shared" si="38"/>
        <v xml:space="preserve"> </v>
      </c>
      <c r="CK63" s="75" t="str">
        <f t="shared" si="38"/>
        <v xml:space="preserve"> </v>
      </c>
      <c r="CL63" s="75" t="str">
        <f t="shared" si="38"/>
        <v xml:space="preserve"> </v>
      </c>
      <c r="CM63" s="75" t="str">
        <f t="shared" si="38"/>
        <v xml:space="preserve"> </v>
      </c>
      <c r="CN63" s="75" t="str">
        <f t="shared" si="38"/>
        <v xml:space="preserve"> </v>
      </c>
      <c r="CO63" s="75" t="str">
        <f t="shared" si="38"/>
        <v xml:space="preserve"> </v>
      </c>
      <c r="CP63" s="75" t="str">
        <f t="shared" si="38"/>
        <v xml:space="preserve"> </v>
      </c>
      <c r="CQ63" s="75" t="str">
        <f t="shared" si="38"/>
        <v xml:space="preserve"> </v>
      </c>
      <c r="CR63" s="75" t="str">
        <f t="shared" si="38"/>
        <v xml:space="preserve"> </v>
      </c>
      <c r="CS63" s="75" t="str">
        <f t="shared" si="38"/>
        <v xml:space="preserve"> </v>
      </c>
      <c r="CT63" s="75" t="str">
        <f t="shared" si="38"/>
        <v xml:space="preserve"> </v>
      </c>
      <c r="CU63" s="75" t="str">
        <f t="shared" si="38"/>
        <v xml:space="preserve"> </v>
      </c>
      <c r="CV63" s="75" t="str">
        <f t="shared" si="38"/>
        <v xml:space="preserve"> </v>
      </c>
      <c r="CW63" s="75" t="str">
        <f t="shared" si="43"/>
        <v xml:space="preserve"> </v>
      </c>
      <c r="CX63" s="75" t="str">
        <f t="shared" si="43"/>
        <v xml:space="preserve"> </v>
      </c>
      <c r="CY63" s="75" t="str">
        <f t="shared" si="43"/>
        <v xml:space="preserve"> </v>
      </c>
      <c r="CZ63" s="75" t="str">
        <f t="shared" si="43"/>
        <v xml:space="preserve"> </v>
      </c>
      <c r="DA63" s="75" t="str">
        <f t="shared" si="43"/>
        <v xml:space="preserve"> </v>
      </c>
      <c r="DB63" s="75" t="str">
        <f t="shared" si="43"/>
        <v xml:space="preserve"> </v>
      </c>
      <c r="DC63" s="75" t="str">
        <f t="shared" si="43"/>
        <v xml:space="preserve"> </v>
      </c>
      <c r="DD63" s="75" t="str">
        <f t="shared" si="43"/>
        <v xml:space="preserve"> </v>
      </c>
      <c r="DE63" s="75" t="str">
        <f t="shared" si="43"/>
        <v xml:space="preserve"> </v>
      </c>
      <c r="DF63" s="75" t="str">
        <f t="shared" si="43"/>
        <v xml:space="preserve"> </v>
      </c>
      <c r="DG63" s="75" t="str">
        <f t="shared" si="43"/>
        <v xml:space="preserve"> </v>
      </c>
      <c r="DH63" s="75" t="str">
        <f t="shared" si="43"/>
        <v xml:space="preserve"> </v>
      </c>
      <c r="DI63" s="76" t="str">
        <f t="shared" si="43"/>
        <v xml:space="preserve"> </v>
      </c>
    </row>
    <row r="64" spans="1:113" ht="18.75" x14ac:dyDescent="0.2">
      <c r="A64" s="80"/>
      <c r="B64" s="84">
        <f>Responsabilites!$A64</f>
        <v>0</v>
      </c>
      <c r="C64" s="11" t="str">
        <f>Responsabilites!$B64</f>
        <v>DIFFUSION</v>
      </c>
      <c r="D64" s="69"/>
      <c r="E64" s="39"/>
      <c r="F64" s="39"/>
      <c r="G64" s="40"/>
      <c r="H64" s="40"/>
      <c r="I64" s="45" t="str">
        <f t="shared" ref="I64:BT64" si="44">IF(I$7&lt;$E64," ",IF(I$7&gt;$F64," ","x"))</f>
        <v xml:space="preserve"> </v>
      </c>
      <c r="J64" s="45" t="str">
        <f t="shared" si="44"/>
        <v xml:space="preserve"> </v>
      </c>
      <c r="K64" s="45" t="str">
        <f t="shared" si="44"/>
        <v xml:space="preserve"> </v>
      </c>
      <c r="L64" s="45" t="str">
        <f t="shared" si="44"/>
        <v xml:space="preserve"> </v>
      </c>
      <c r="M64" s="45" t="str">
        <f t="shared" si="44"/>
        <v xml:space="preserve"> </v>
      </c>
      <c r="N64" s="45" t="str">
        <f t="shared" si="44"/>
        <v xml:space="preserve"> </v>
      </c>
      <c r="O64" s="45" t="str">
        <f t="shared" si="44"/>
        <v xml:space="preserve"> </v>
      </c>
      <c r="P64" s="45" t="str">
        <f t="shared" si="44"/>
        <v xml:space="preserve"> </v>
      </c>
      <c r="Q64" s="45" t="str">
        <f t="shared" si="44"/>
        <v xml:space="preserve"> </v>
      </c>
      <c r="R64" s="45" t="str">
        <f t="shared" si="44"/>
        <v xml:space="preserve"> </v>
      </c>
      <c r="S64" s="45" t="str">
        <f t="shared" si="44"/>
        <v xml:space="preserve"> </v>
      </c>
      <c r="T64" s="45" t="str">
        <f t="shared" si="44"/>
        <v xml:space="preserve"> </v>
      </c>
      <c r="U64" s="45" t="str">
        <f t="shared" si="44"/>
        <v xml:space="preserve"> </v>
      </c>
      <c r="V64" s="45" t="str">
        <f t="shared" si="44"/>
        <v xml:space="preserve"> </v>
      </c>
      <c r="W64" s="45" t="str">
        <f t="shared" si="44"/>
        <v xml:space="preserve"> </v>
      </c>
      <c r="X64" s="45" t="str">
        <f t="shared" si="44"/>
        <v xml:space="preserve"> </v>
      </c>
      <c r="Y64" s="45" t="str">
        <f t="shared" si="44"/>
        <v xml:space="preserve"> </v>
      </c>
      <c r="Z64" s="45" t="str">
        <f t="shared" si="44"/>
        <v xml:space="preserve"> </v>
      </c>
      <c r="AA64" s="45" t="str">
        <f t="shared" si="44"/>
        <v xml:space="preserve"> </v>
      </c>
      <c r="AB64" s="45" t="str">
        <f t="shared" si="44"/>
        <v xml:space="preserve"> </v>
      </c>
      <c r="AC64" s="45" t="str">
        <f t="shared" si="44"/>
        <v xml:space="preserve"> </v>
      </c>
      <c r="AD64" s="45" t="str">
        <f t="shared" si="44"/>
        <v xml:space="preserve"> </v>
      </c>
      <c r="AE64" s="45" t="str">
        <f t="shared" si="44"/>
        <v xml:space="preserve"> </v>
      </c>
      <c r="AF64" s="45" t="str">
        <f t="shared" si="44"/>
        <v xml:space="preserve"> </v>
      </c>
      <c r="AG64" s="45" t="str">
        <f t="shared" si="44"/>
        <v xml:space="preserve"> </v>
      </c>
      <c r="AH64" s="45" t="str">
        <f t="shared" si="44"/>
        <v xml:space="preserve"> </v>
      </c>
      <c r="AI64" s="45" t="str">
        <f t="shared" si="44"/>
        <v xml:space="preserve"> </v>
      </c>
      <c r="AJ64" s="45" t="str">
        <f t="shared" si="44"/>
        <v xml:space="preserve"> </v>
      </c>
      <c r="AK64" s="45" t="str">
        <f t="shared" si="44"/>
        <v xml:space="preserve"> </v>
      </c>
      <c r="AL64" s="45" t="str">
        <f t="shared" si="44"/>
        <v xml:space="preserve"> </v>
      </c>
      <c r="AM64" s="45" t="str">
        <f t="shared" si="44"/>
        <v xml:space="preserve"> </v>
      </c>
      <c r="AN64" s="45" t="str">
        <f t="shared" si="44"/>
        <v xml:space="preserve"> </v>
      </c>
      <c r="AO64" s="45" t="str">
        <f t="shared" si="44"/>
        <v xml:space="preserve"> </v>
      </c>
      <c r="AP64" s="45" t="str">
        <f t="shared" si="44"/>
        <v xml:space="preserve"> </v>
      </c>
      <c r="AQ64" s="45" t="str">
        <f t="shared" si="44"/>
        <v xml:space="preserve"> </v>
      </c>
      <c r="AR64" s="45" t="str">
        <f t="shared" si="44"/>
        <v xml:space="preserve"> </v>
      </c>
      <c r="AS64" s="45" t="str">
        <f t="shared" si="44"/>
        <v xml:space="preserve"> </v>
      </c>
      <c r="AT64" s="45" t="str">
        <f t="shared" si="44"/>
        <v xml:space="preserve"> </v>
      </c>
      <c r="AU64" s="45" t="str">
        <f t="shared" si="44"/>
        <v xml:space="preserve"> </v>
      </c>
      <c r="AV64" s="45" t="str">
        <f t="shared" si="44"/>
        <v xml:space="preserve"> </v>
      </c>
      <c r="AW64" s="45" t="str">
        <f t="shared" si="44"/>
        <v xml:space="preserve"> </v>
      </c>
      <c r="AX64" s="45" t="str">
        <f t="shared" si="44"/>
        <v xml:space="preserve"> </v>
      </c>
      <c r="AY64" s="45" t="str">
        <f t="shared" si="44"/>
        <v xml:space="preserve"> </v>
      </c>
      <c r="AZ64" s="45" t="str">
        <f t="shared" si="44"/>
        <v xml:space="preserve"> </v>
      </c>
      <c r="BA64" s="45" t="str">
        <f t="shared" si="44"/>
        <v xml:space="preserve"> </v>
      </c>
      <c r="BB64" s="45" t="str">
        <f t="shared" si="44"/>
        <v xml:space="preserve"> </v>
      </c>
      <c r="BC64" s="45" t="str">
        <f t="shared" si="44"/>
        <v xml:space="preserve"> </v>
      </c>
      <c r="BD64" s="45" t="str">
        <f t="shared" si="44"/>
        <v xml:space="preserve"> </v>
      </c>
      <c r="BE64" s="45" t="str">
        <f t="shared" si="44"/>
        <v xml:space="preserve"> </v>
      </c>
      <c r="BF64" s="45" t="str">
        <f t="shared" si="44"/>
        <v xml:space="preserve"> </v>
      </c>
      <c r="BG64" s="45" t="str">
        <f t="shared" si="44"/>
        <v xml:space="preserve"> </v>
      </c>
      <c r="BH64" s="45" t="str">
        <f t="shared" si="44"/>
        <v xml:space="preserve"> </v>
      </c>
      <c r="BI64" s="45" t="str">
        <f t="shared" si="44"/>
        <v xml:space="preserve"> </v>
      </c>
      <c r="BJ64" s="45" t="str">
        <f t="shared" si="44"/>
        <v xml:space="preserve"> </v>
      </c>
      <c r="BK64" s="45" t="str">
        <f t="shared" si="44"/>
        <v xml:space="preserve"> </v>
      </c>
      <c r="BL64" s="45" t="str">
        <f t="shared" si="44"/>
        <v xml:space="preserve"> </v>
      </c>
      <c r="BM64" s="45" t="str">
        <f t="shared" si="44"/>
        <v xml:space="preserve"> </v>
      </c>
      <c r="BN64" s="45" t="str">
        <f t="shared" si="44"/>
        <v xml:space="preserve"> </v>
      </c>
      <c r="BO64" s="45" t="str">
        <f t="shared" si="44"/>
        <v xml:space="preserve"> </v>
      </c>
      <c r="BP64" s="45" t="str">
        <f t="shared" si="44"/>
        <v xml:space="preserve"> </v>
      </c>
      <c r="BQ64" s="45" t="str">
        <f t="shared" si="44"/>
        <v xml:space="preserve"> </v>
      </c>
      <c r="BR64" s="45" t="str">
        <f t="shared" si="44"/>
        <v xml:space="preserve"> </v>
      </c>
      <c r="BS64" s="45" t="str">
        <f t="shared" si="44"/>
        <v xml:space="preserve"> </v>
      </c>
      <c r="BT64" s="45" t="str">
        <f t="shared" si="44"/>
        <v xml:space="preserve"> </v>
      </c>
      <c r="BU64" s="45" t="str">
        <f t="shared" ref="BU64:CJ64" si="45">IF(BU$7&lt;$E64," ",IF(BU$7&gt;$F64," ","x"))</f>
        <v xml:space="preserve"> </v>
      </c>
      <c r="BV64" s="45" t="str">
        <f t="shared" si="45"/>
        <v xml:space="preserve"> </v>
      </c>
      <c r="BW64" s="45" t="str">
        <f t="shared" si="45"/>
        <v xml:space="preserve"> </v>
      </c>
      <c r="BX64" s="45" t="str">
        <f t="shared" si="45"/>
        <v xml:space="preserve"> </v>
      </c>
      <c r="BY64" s="45" t="str">
        <f t="shared" si="45"/>
        <v xml:space="preserve"> </v>
      </c>
      <c r="BZ64" s="45" t="str">
        <f t="shared" si="45"/>
        <v xml:space="preserve"> </v>
      </c>
      <c r="CA64" s="45" t="str">
        <f t="shared" si="45"/>
        <v xml:space="preserve"> </v>
      </c>
      <c r="CB64" s="45" t="str">
        <f t="shared" si="45"/>
        <v xml:space="preserve"> </v>
      </c>
      <c r="CC64" s="45" t="str">
        <f t="shared" si="45"/>
        <v xml:space="preserve"> </v>
      </c>
      <c r="CD64" s="45" t="str">
        <f t="shared" si="45"/>
        <v xml:space="preserve"> </v>
      </c>
      <c r="CE64" s="45" t="str">
        <f t="shared" si="45"/>
        <v xml:space="preserve"> </v>
      </c>
      <c r="CF64" s="45" t="str">
        <f t="shared" si="45"/>
        <v xml:space="preserve"> </v>
      </c>
      <c r="CG64" s="45" t="str">
        <f t="shared" si="45"/>
        <v xml:space="preserve"> </v>
      </c>
      <c r="CH64" s="45" t="str">
        <f t="shared" si="45"/>
        <v xml:space="preserve"> </v>
      </c>
      <c r="CI64" s="45" t="str">
        <f t="shared" si="45"/>
        <v xml:space="preserve"> </v>
      </c>
      <c r="CJ64" s="45" t="str">
        <f t="shared" si="45"/>
        <v xml:space="preserve"> </v>
      </c>
      <c r="CK64" s="45" t="str">
        <f t="shared" si="38"/>
        <v xml:space="preserve"> </v>
      </c>
      <c r="CL64" s="45" t="str">
        <f t="shared" si="38"/>
        <v xml:space="preserve"> </v>
      </c>
      <c r="CM64" s="45" t="str">
        <f t="shared" si="38"/>
        <v xml:space="preserve"> </v>
      </c>
      <c r="CN64" s="45" t="str">
        <f t="shared" si="38"/>
        <v xml:space="preserve"> </v>
      </c>
      <c r="CO64" s="45" t="str">
        <f t="shared" si="38"/>
        <v xml:space="preserve"> </v>
      </c>
      <c r="CP64" s="45" t="str">
        <f t="shared" si="38"/>
        <v xml:space="preserve"> </v>
      </c>
      <c r="CQ64" s="45" t="str">
        <f t="shared" si="38"/>
        <v xml:space="preserve"> </v>
      </c>
      <c r="CR64" s="45" t="str">
        <f t="shared" si="38"/>
        <v xml:space="preserve"> </v>
      </c>
      <c r="CS64" s="45" t="str">
        <f t="shared" si="38"/>
        <v xml:space="preserve"> </v>
      </c>
      <c r="CT64" s="45" t="str">
        <f t="shared" si="38"/>
        <v xml:space="preserve"> </v>
      </c>
      <c r="CU64" s="45" t="str">
        <f t="shared" si="38"/>
        <v xml:space="preserve"> </v>
      </c>
      <c r="CV64" s="45" t="str">
        <f t="shared" si="38"/>
        <v xml:space="preserve"> </v>
      </c>
      <c r="CW64" s="45" t="str">
        <f t="shared" si="38"/>
        <v xml:space="preserve"> </v>
      </c>
      <c r="CX64" s="45" t="str">
        <f t="shared" si="38"/>
        <v xml:space="preserve"> </v>
      </c>
      <c r="CY64" s="45" t="str">
        <f t="shared" si="43"/>
        <v xml:space="preserve"> </v>
      </c>
      <c r="CZ64" s="45" t="str">
        <f t="shared" si="43"/>
        <v xml:space="preserve"> </v>
      </c>
      <c r="DA64" s="45" t="str">
        <f t="shared" si="43"/>
        <v xml:space="preserve"> </v>
      </c>
      <c r="DB64" s="45" t="str">
        <f t="shared" si="43"/>
        <v xml:space="preserve"> </v>
      </c>
      <c r="DC64" s="45" t="str">
        <f t="shared" si="43"/>
        <v xml:space="preserve"> </v>
      </c>
      <c r="DD64" s="45" t="str">
        <f t="shared" si="43"/>
        <v xml:space="preserve"> </v>
      </c>
      <c r="DE64" s="45" t="str">
        <f t="shared" si="43"/>
        <v xml:space="preserve"> </v>
      </c>
      <c r="DF64" s="45" t="str">
        <f t="shared" si="43"/>
        <v xml:space="preserve"> </v>
      </c>
      <c r="DG64" s="45" t="str">
        <f t="shared" si="43"/>
        <v xml:space="preserve"> </v>
      </c>
      <c r="DH64" s="45" t="str">
        <f t="shared" si="43"/>
        <v xml:space="preserve"> </v>
      </c>
      <c r="DI64" s="46" t="str">
        <f t="shared" si="43"/>
        <v xml:space="preserve"> </v>
      </c>
    </row>
    <row r="65" spans="1:113" ht="18" x14ac:dyDescent="0.2">
      <c r="A65" s="80"/>
      <c r="B65" s="83">
        <f>Responsabilites!$A65</f>
        <v>54</v>
      </c>
      <c r="C65" s="71" t="str">
        <f>Responsabilites!$B65</f>
        <v>Établir les modalités de distribution ou d’accès</v>
      </c>
      <c r="D65" s="70">
        <f>IF(Responsabilites!AA65&gt;0,Responsabilites!AA65,IF(Responsabilites!AB65&gt;0,Responsabilites!AB65,Responsabilites!AC65))</f>
        <v>0</v>
      </c>
      <c r="E65" s="31">
        <v>40257.438437500001</v>
      </c>
      <c r="F65" s="31">
        <v>40298.438437500001</v>
      </c>
      <c r="G65" s="33">
        <f t="shared" ref="G65:G77" si="46">F65-E65</f>
        <v>41</v>
      </c>
      <c r="H65" s="32">
        <v>0</v>
      </c>
      <c r="I65" s="75" t="str">
        <f t="shared" si="39"/>
        <v xml:space="preserve"> </v>
      </c>
      <c r="J65" s="75" t="str">
        <f t="shared" si="39"/>
        <v xml:space="preserve"> </v>
      </c>
      <c r="K65" s="75" t="str">
        <f t="shared" si="39"/>
        <v xml:space="preserve"> </v>
      </c>
      <c r="L65" s="75" t="str">
        <f t="shared" si="39"/>
        <v xml:space="preserve"> </v>
      </c>
      <c r="M65" s="75" t="str">
        <f t="shared" si="39"/>
        <v xml:space="preserve"> </v>
      </c>
      <c r="N65" s="75" t="str">
        <f t="shared" si="39"/>
        <v xml:space="preserve"> </v>
      </c>
      <c r="O65" s="75" t="str">
        <f t="shared" si="39"/>
        <v xml:space="preserve"> </v>
      </c>
      <c r="P65" s="75" t="str">
        <f t="shared" si="39"/>
        <v xml:space="preserve"> </v>
      </c>
      <c r="Q65" s="75" t="str">
        <f t="shared" si="39"/>
        <v xml:space="preserve"> </v>
      </c>
      <c r="R65" s="75" t="str">
        <f t="shared" si="39"/>
        <v xml:space="preserve"> </v>
      </c>
      <c r="S65" s="75" t="str">
        <f t="shared" si="39"/>
        <v xml:space="preserve"> </v>
      </c>
      <c r="T65" s="75" t="str">
        <f t="shared" si="39"/>
        <v xml:space="preserve"> </v>
      </c>
      <c r="U65" s="75" t="str">
        <f t="shared" si="39"/>
        <v>x</v>
      </c>
      <c r="V65" s="75" t="str">
        <f t="shared" si="39"/>
        <v>x</v>
      </c>
      <c r="W65" s="75" t="str">
        <f t="shared" si="36"/>
        <v>x</v>
      </c>
      <c r="X65" s="75" t="str">
        <f t="shared" si="36"/>
        <v>x</v>
      </c>
      <c r="Y65" s="75" t="str">
        <f t="shared" si="36"/>
        <v>x</v>
      </c>
      <c r="Z65" s="75" t="str">
        <f t="shared" si="36"/>
        <v>x</v>
      </c>
      <c r="AA65" s="75" t="str">
        <f t="shared" si="36"/>
        <v xml:space="preserve"> </v>
      </c>
      <c r="AB65" s="75" t="str">
        <f t="shared" si="36"/>
        <v xml:space="preserve"> </v>
      </c>
      <c r="AC65" s="75" t="str">
        <f t="shared" si="36"/>
        <v xml:space="preserve"> </v>
      </c>
      <c r="AD65" s="75" t="str">
        <f t="shared" si="36"/>
        <v xml:space="preserve"> </v>
      </c>
      <c r="AE65" s="75" t="str">
        <f t="shared" si="36"/>
        <v xml:space="preserve"> </v>
      </c>
      <c r="AF65" s="75" t="str">
        <f t="shared" si="36"/>
        <v xml:space="preserve"> </v>
      </c>
      <c r="AG65" s="75" t="str">
        <f t="shared" si="36"/>
        <v xml:space="preserve"> </v>
      </c>
      <c r="AH65" s="75" t="str">
        <f t="shared" si="36"/>
        <v xml:space="preserve"> </v>
      </c>
      <c r="AI65" s="75" t="str">
        <f t="shared" si="36"/>
        <v xml:space="preserve"> </v>
      </c>
      <c r="AJ65" s="75" t="str">
        <f t="shared" si="36"/>
        <v xml:space="preserve"> </v>
      </c>
      <c r="AK65" s="75" t="str">
        <f t="shared" si="36"/>
        <v xml:space="preserve"> </v>
      </c>
      <c r="AL65" s="75" t="str">
        <f t="shared" si="36"/>
        <v xml:space="preserve"> </v>
      </c>
      <c r="AM65" s="75" t="str">
        <f t="shared" si="40"/>
        <v xml:space="preserve"> </v>
      </c>
      <c r="AN65" s="75" t="str">
        <f t="shared" si="40"/>
        <v xml:space="preserve"> </v>
      </c>
      <c r="AO65" s="75" t="str">
        <f t="shared" si="40"/>
        <v xml:space="preserve"> </v>
      </c>
      <c r="AP65" s="75" t="str">
        <f t="shared" si="40"/>
        <v xml:space="preserve"> </v>
      </c>
      <c r="AQ65" s="75" t="str">
        <f t="shared" si="40"/>
        <v xml:space="preserve"> </v>
      </c>
      <c r="AR65" s="75" t="str">
        <f t="shared" si="40"/>
        <v xml:space="preserve"> </v>
      </c>
      <c r="AS65" s="75" t="str">
        <f t="shared" si="40"/>
        <v xml:space="preserve"> </v>
      </c>
      <c r="AT65" s="75" t="str">
        <f t="shared" si="40"/>
        <v xml:space="preserve"> </v>
      </c>
      <c r="AU65" s="75" t="str">
        <f t="shared" si="40"/>
        <v xml:space="preserve"> </v>
      </c>
      <c r="AV65" s="75" t="str">
        <f t="shared" si="40"/>
        <v xml:space="preserve"> </v>
      </c>
      <c r="AW65" s="75" t="str">
        <f t="shared" si="40"/>
        <v xml:space="preserve"> </v>
      </c>
      <c r="AX65" s="75" t="str">
        <f t="shared" si="40"/>
        <v xml:space="preserve"> </v>
      </c>
      <c r="AY65" s="75" t="str">
        <f t="shared" si="40"/>
        <v xml:space="preserve"> </v>
      </c>
      <c r="AZ65" s="75" t="str">
        <f t="shared" si="40"/>
        <v xml:space="preserve"> </v>
      </c>
      <c r="BA65" s="75" t="str">
        <f t="shared" si="37"/>
        <v xml:space="preserve"> </v>
      </c>
      <c r="BB65" s="75" t="str">
        <f t="shared" si="37"/>
        <v xml:space="preserve"> </v>
      </c>
      <c r="BC65" s="75" t="str">
        <f t="shared" si="37"/>
        <v xml:space="preserve"> </v>
      </c>
      <c r="BD65" s="75" t="str">
        <f t="shared" si="37"/>
        <v xml:space="preserve"> </v>
      </c>
      <c r="BE65" s="75" t="str">
        <f t="shared" si="37"/>
        <v xml:space="preserve"> </v>
      </c>
      <c r="BF65" s="75" t="str">
        <f t="shared" si="37"/>
        <v xml:space="preserve"> </v>
      </c>
      <c r="BG65" s="75" t="str">
        <f t="shared" si="37"/>
        <v xml:space="preserve"> </v>
      </c>
      <c r="BH65" s="75" t="str">
        <f t="shared" si="37"/>
        <v xml:space="preserve"> </v>
      </c>
      <c r="BI65" s="75" t="str">
        <f t="shared" si="37"/>
        <v xml:space="preserve"> </v>
      </c>
      <c r="BJ65" s="75" t="str">
        <f t="shared" si="37"/>
        <v xml:space="preserve"> </v>
      </c>
      <c r="BK65" s="75" t="str">
        <f t="shared" si="37"/>
        <v xml:space="preserve"> </v>
      </c>
      <c r="BL65" s="75" t="str">
        <f t="shared" si="37"/>
        <v xml:space="preserve"> </v>
      </c>
      <c r="BM65" s="75" t="str">
        <f t="shared" si="37"/>
        <v xml:space="preserve"> </v>
      </c>
      <c r="BN65" s="75" t="str">
        <f t="shared" si="37"/>
        <v xml:space="preserve"> </v>
      </c>
      <c r="BO65" s="75" t="str">
        <f t="shared" si="37"/>
        <v xml:space="preserve"> </v>
      </c>
      <c r="BP65" s="75" t="str">
        <f t="shared" si="37"/>
        <v xml:space="preserve"> </v>
      </c>
      <c r="BQ65" s="75" t="str">
        <f t="shared" si="41"/>
        <v xml:space="preserve"> </v>
      </c>
      <c r="BR65" s="75" t="str">
        <f t="shared" si="41"/>
        <v xml:space="preserve"> </v>
      </c>
      <c r="BS65" s="75" t="str">
        <f t="shared" si="41"/>
        <v xml:space="preserve"> </v>
      </c>
      <c r="BT65" s="75" t="str">
        <f t="shared" si="41"/>
        <v xml:space="preserve"> </v>
      </c>
      <c r="BU65" s="75" t="str">
        <f t="shared" si="41"/>
        <v xml:space="preserve"> </v>
      </c>
      <c r="BV65" s="75" t="str">
        <f t="shared" si="41"/>
        <v xml:space="preserve"> </v>
      </c>
      <c r="BW65" s="75" t="str">
        <f t="shared" si="41"/>
        <v xml:space="preserve"> </v>
      </c>
      <c r="BX65" s="75" t="str">
        <f t="shared" si="41"/>
        <v xml:space="preserve"> </v>
      </c>
      <c r="BY65" s="75" t="str">
        <f t="shared" si="41"/>
        <v xml:space="preserve"> </v>
      </c>
      <c r="BZ65" s="75" t="str">
        <f t="shared" si="41"/>
        <v xml:space="preserve"> </v>
      </c>
      <c r="CA65" s="75" t="str">
        <f t="shared" si="41"/>
        <v xml:space="preserve"> </v>
      </c>
      <c r="CB65" s="75" t="str">
        <f t="shared" si="41"/>
        <v xml:space="preserve"> </v>
      </c>
      <c r="CC65" s="75" t="str">
        <f t="shared" si="41"/>
        <v xml:space="preserve"> </v>
      </c>
      <c r="CD65" s="75" t="str">
        <f t="shared" si="41"/>
        <v xml:space="preserve"> </v>
      </c>
      <c r="CE65" s="75" t="str">
        <f t="shared" si="41"/>
        <v xml:space="preserve"> </v>
      </c>
      <c r="CF65" s="75" t="str">
        <f t="shared" si="41"/>
        <v xml:space="preserve"> </v>
      </c>
      <c r="CG65" s="75" t="str">
        <f t="shared" ref="CG65:CH71" si="47">IF(CG$7&lt;$E65," ",IF(CG$7&gt;$F65," ","x"))</f>
        <v xml:space="preserve"> </v>
      </c>
      <c r="CH65" s="75" t="str">
        <f t="shared" si="47"/>
        <v xml:space="preserve"> </v>
      </c>
      <c r="CI65" s="75" t="str">
        <f t="shared" si="38"/>
        <v xml:space="preserve"> </v>
      </c>
      <c r="CJ65" s="75" t="str">
        <f t="shared" si="38"/>
        <v xml:space="preserve"> </v>
      </c>
      <c r="CK65" s="75" t="str">
        <f t="shared" si="38"/>
        <v xml:space="preserve"> </v>
      </c>
      <c r="CL65" s="75" t="str">
        <f t="shared" si="38"/>
        <v xml:space="preserve"> </v>
      </c>
      <c r="CM65" s="75" t="str">
        <f t="shared" si="38"/>
        <v xml:space="preserve"> </v>
      </c>
      <c r="CN65" s="75" t="str">
        <f t="shared" si="38"/>
        <v xml:space="preserve"> </v>
      </c>
      <c r="CO65" s="75" t="str">
        <f t="shared" si="38"/>
        <v xml:space="preserve"> </v>
      </c>
      <c r="CP65" s="75" t="str">
        <f t="shared" si="38"/>
        <v xml:space="preserve"> </v>
      </c>
      <c r="CQ65" s="75" t="str">
        <f t="shared" si="38"/>
        <v xml:space="preserve"> </v>
      </c>
      <c r="CR65" s="75" t="str">
        <f t="shared" si="38"/>
        <v xml:space="preserve"> </v>
      </c>
      <c r="CS65" s="75" t="str">
        <f t="shared" si="38"/>
        <v xml:space="preserve"> </v>
      </c>
      <c r="CT65" s="75" t="str">
        <f t="shared" si="38"/>
        <v xml:space="preserve"> </v>
      </c>
      <c r="CU65" s="75" t="str">
        <f t="shared" si="38"/>
        <v xml:space="preserve"> </v>
      </c>
      <c r="CV65" s="75" t="str">
        <f t="shared" si="38"/>
        <v xml:space="preserve"> </v>
      </c>
      <c r="CW65" s="75" t="str">
        <f t="shared" si="43"/>
        <v xml:space="preserve"> </v>
      </c>
      <c r="CX65" s="75" t="str">
        <f t="shared" si="43"/>
        <v xml:space="preserve"> </v>
      </c>
      <c r="CY65" s="75" t="str">
        <f t="shared" si="43"/>
        <v xml:space="preserve"> </v>
      </c>
      <c r="CZ65" s="75" t="str">
        <f t="shared" si="43"/>
        <v xml:space="preserve"> </v>
      </c>
      <c r="DA65" s="75" t="str">
        <f t="shared" si="43"/>
        <v xml:space="preserve"> </v>
      </c>
      <c r="DB65" s="75" t="str">
        <f t="shared" si="43"/>
        <v xml:space="preserve"> </v>
      </c>
      <c r="DC65" s="75" t="str">
        <f t="shared" si="43"/>
        <v xml:space="preserve"> </v>
      </c>
      <c r="DD65" s="75" t="str">
        <f t="shared" si="43"/>
        <v xml:space="preserve"> </v>
      </c>
      <c r="DE65" s="75" t="str">
        <f t="shared" si="43"/>
        <v xml:space="preserve"> </v>
      </c>
      <c r="DF65" s="75" t="str">
        <f t="shared" si="43"/>
        <v xml:space="preserve"> </v>
      </c>
      <c r="DG65" s="75" t="str">
        <f t="shared" si="43"/>
        <v xml:space="preserve"> </v>
      </c>
      <c r="DH65" s="75" t="str">
        <f t="shared" si="43"/>
        <v xml:space="preserve"> </v>
      </c>
      <c r="DI65" s="76" t="str">
        <f t="shared" si="43"/>
        <v xml:space="preserve"> </v>
      </c>
    </row>
    <row r="66" spans="1:113" ht="18" x14ac:dyDescent="0.2">
      <c r="A66" s="80"/>
      <c r="B66" s="83">
        <f>Responsabilites!$A66</f>
        <v>55</v>
      </c>
      <c r="C66" s="71" t="str">
        <f>Responsabilites!$B66</f>
        <v>Établir un plan de communication</v>
      </c>
      <c r="D66" s="70">
        <f>IF(Responsabilites!AA66&gt;0,Responsabilites!AA66,IF(Responsabilites!AB66&gt;0,Responsabilites!AB66,Responsabilites!AC66))</f>
        <v>0</v>
      </c>
      <c r="E66" s="31">
        <v>40451.438437500001</v>
      </c>
      <c r="F66" s="31">
        <v>40481.438437500001</v>
      </c>
      <c r="G66" s="33">
        <f t="shared" si="46"/>
        <v>30</v>
      </c>
      <c r="H66" s="32">
        <v>0</v>
      </c>
      <c r="I66" s="75" t="str">
        <f t="shared" si="39"/>
        <v xml:space="preserve"> </v>
      </c>
      <c r="J66" s="75" t="str">
        <f t="shared" si="39"/>
        <v xml:space="preserve"> </v>
      </c>
      <c r="K66" s="75" t="str">
        <f t="shared" si="39"/>
        <v xml:space="preserve"> </v>
      </c>
      <c r="L66" s="75" t="str">
        <f t="shared" si="39"/>
        <v xml:space="preserve"> </v>
      </c>
      <c r="M66" s="75" t="str">
        <f t="shared" si="39"/>
        <v xml:space="preserve"> </v>
      </c>
      <c r="N66" s="75" t="str">
        <f t="shared" si="39"/>
        <v xml:space="preserve"> </v>
      </c>
      <c r="O66" s="75" t="str">
        <f t="shared" si="39"/>
        <v xml:space="preserve"> </v>
      </c>
      <c r="P66" s="75" t="str">
        <f t="shared" si="39"/>
        <v xml:space="preserve"> </v>
      </c>
      <c r="Q66" s="75" t="str">
        <f t="shared" si="39"/>
        <v xml:space="preserve"> </v>
      </c>
      <c r="R66" s="75" t="str">
        <f t="shared" si="39"/>
        <v xml:space="preserve"> </v>
      </c>
      <c r="S66" s="75" t="str">
        <f t="shared" si="39"/>
        <v xml:space="preserve"> </v>
      </c>
      <c r="T66" s="75" t="str">
        <f t="shared" si="39"/>
        <v xml:space="preserve"> </v>
      </c>
      <c r="U66" s="75" t="str">
        <f t="shared" si="39"/>
        <v xml:space="preserve"> </v>
      </c>
      <c r="V66" s="75" t="str">
        <f t="shared" si="39"/>
        <v xml:space="preserve"> </v>
      </c>
      <c r="W66" s="75" t="str">
        <f t="shared" si="36"/>
        <v xml:space="preserve"> </v>
      </c>
      <c r="X66" s="75" t="str">
        <f t="shared" si="36"/>
        <v xml:space="preserve"> </v>
      </c>
      <c r="Y66" s="75" t="str">
        <f t="shared" si="36"/>
        <v xml:space="preserve"> </v>
      </c>
      <c r="Z66" s="75" t="str">
        <f t="shared" si="36"/>
        <v xml:space="preserve"> </v>
      </c>
      <c r="AA66" s="75" t="str">
        <f t="shared" si="36"/>
        <v xml:space="preserve"> </v>
      </c>
      <c r="AB66" s="75" t="str">
        <f t="shared" si="36"/>
        <v xml:space="preserve"> </v>
      </c>
      <c r="AC66" s="75" t="str">
        <f t="shared" si="36"/>
        <v xml:space="preserve"> </v>
      </c>
      <c r="AD66" s="75" t="str">
        <f t="shared" si="36"/>
        <v xml:space="preserve"> </v>
      </c>
      <c r="AE66" s="75" t="str">
        <f t="shared" si="36"/>
        <v xml:space="preserve"> </v>
      </c>
      <c r="AF66" s="75" t="str">
        <f t="shared" si="36"/>
        <v xml:space="preserve"> </v>
      </c>
      <c r="AG66" s="75" t="str">
        <f t="shared" si="36"/>
        <v xml:space="preserve"> </v>
      </c>
      <c r="AH66" s="75" t="str">
        <f t="shared" si="36"/>
        <v xml:space="preserve"> </v>
      </c>
      <c r="AI66" s="75" t="str">
        <f t="shared" si="36"/>
        <v xml:space="preserve"> </v>
      </c>
      <c r="AJ66" s="75" t="str">
        <f t="shared" si="36"/>
        <v xml:space="preserve"> </v>
      </c>
      <c r="AK66" s="75" t="str">
        <f t="shared" si="36"/>
        <v xml:space="preserve"> </v>
      </c>
      <c r="AL66" s="75" t="str">
        <f t="shared" si="36"/>
        <v xml:space="preserve"> </v>
      </c>
      <c r="AM66" s="75" t="str">
        <f t="shared" si="40"/>
        <v xml:space="preserve"> </v>
      </c>
      <c r="AN66" s="75" t="str">
        <f t="shared" si="40"/>
        <v xml:space="preserve"> </v>
      </c>
      <c r="AO66" s="75" t="str">
        <f t="shared" si="40"/>
        <v xml:space="preserve"> </v>
      </c>
      <c r="AP66" s="75" t="str">
        <f t="shared" si="40"/>
        <v xml:space="preserve"> </v>
      </c>
      <c r="AQ66" s="75" t="str">
        <f t="shared" si="40"/>
        <v xml:space="preserve"> </v>
      </c>
      <c r="AR66" s="75" t="str">
        <f t="shared" si="40"/>
        <v xml:space="preserve"> </v>
      </c>
      <c r="AS66" s="75" t="str">
        <f t="shared" si="40"/>
        <v xml:space="preserve"> </v>
      </c>
      <c r="AT66" s="75" t="str">
        <f t="shared" si="40"/>
        <v xml:space="preserve"> </v>
      </c>
      <c r="AU66" s="75" t="str">
        <f t="shared" si="40"/>
        <v xml:space="preserve"> </v>
      </c>
      <c r="AV66" s="75" t="str">
        <f t="shared" si="40"/>
        <v>x</v>
      </c>
      <c r="AW66" s="75" t="str">
        <f t="shared" si="40"/>
        <v>x</v>
      </c>
      <c r="AX66" s="75" t="str">
        <f t="shared" si="40"/>
        <v>x</v>
      </c>
      <c r="AY66" s="75" t="str">
        <f t="shared" si="40"/>
        <v>x</v>
      </c>
      <c r="AZ66" s="75" t="str">
        <f t="shared" si="40"/>
        <v>x</v>
      </c>
      <c r="BA66" s="75" t="str">
        <f t="shared" si="37"/>
        <v xml:space="preserve"> </v>
      </c>
      <c r="BB66" s="75" t="str">
        <f t="shared" si="37"/>
        <v xml:space="preserve"> </v>
      </c>
      <c r="BC66" s="75" t="str">
        <f t="shared" si="37"/>
        <v xml:space="preserve"> </v>
      </c>
      <c r="BD66" s="75" t="str">
        <f t="shared" si="37"/>
        <v xml:space="preserve"> </v>
      </c>
      <c r="BE66" s="75" t="str">
        <f t="shared" si="37"/>
        <v xml:space="preserve"> </v>
      </c>
      <c r="BF66" s="75" t="str">
        <f t="shared" si="37"/>
        <v xml:space="preserve"> </v>
      </c>
      <c r="BG66" s="75" t="str">
        <f t="shared" si="37"/>
        <v xml:space="preserve"> </v>
      </c>
      <c r="BH66" s="75" t="str">
        <f t="shared" si="37"/>
        <v xml:space="preserve"> </v>
      </c>
      <c r="BI66" s="75" t="str">
        <f t="shared" si="37"/>
        <v xml:space="preserve"> </v>
      </c>
      <c r="BJ66" s="75" t="str">
        <f t="shared" si="37"/>
        <v xml:space="preserve"> </v>
      </c>
      <c r="BK66" s="75" t="str">
        <f t="shared" si="37"/>
        <v xml:space="preserve"> </v>
      </c>
      <c r="BL66" s="75" t="str">
        <f t="shared" si="37"/>
        <v xml:space="preserve"> </v>
      </c>
      <c r="BM66" s="75" t="str">
        <f t="shared" si="37"/>
        <v xml:space="preserve"> </v>
      </c>
      <c r="BN66" s="75" t="str">
        <f t="shared" si="37"/>
        <v xml:space="preserve"> </v>
      </c>
      <c r="BO66" s="75" t="str">
        <f t="shared" si="37"/>
        <v xml:space="preserve"> </v>
      </c>
      <c r="BP66" s="75" t="str">
        <f t="shared" si="37"/>
        <v xml:space="preserve"> </v>
      </c>
      <c r="BQ66" s="75" t="str">
        <f t="shared" si="41"/>
        <v xml:space="preserve"> </v>
      </c>
      <c r="BR66" s="75" t="str">
        <f t="shared" si="41"/>
        <v xml:space="preserve"> </v>
      </c>
      <c r="BS66" s="75" t="str">
        <f t="shared" si="41"/>
        <v xml:space="preserve"> </v>
      </c>
      <c r="BT66" s="75" t="str">
        <f t="shared" si="41"/>
        <v xml:space="preserve"> </v>
      </c>
      <c r="BU66" s="75" t="str">
        <f t="shared" si="41"/>
        <v xml:space="preserve"> </v>
      </c>
      <c r="BV66" s="75" t="str">
        <f t="shared" si="41"/>
        <v xml:space="preserve"> </v>
      </c>
      <c r="BW66" s="75" t="str">
        <f t="shared" si="41"/>
        <v xml:space="preserve"> </v>
      </c>
      <c r="BX66" s="75" t="str">
        <f t="shared" si="41"/>
        <v xml:space="preserve"> </v>
      </c>
      <c r="BY66" s="75" t="str">
        <f t="shared" si="41"/>
        <v xml:space="preserve"> </v>
      </c>
      <c r="BZ66" s="75" t="str">
        <f t="shared" si="41"/>
        <v xml:space="preserve"> </v>
      </c>
      <c r="CA66" s="75" t="str">
        <f t="shared" si="41"/>
        <v xml:space="preserve"> </v>
      </c>
      <c r="CB66" s="75" t="str">
        <f t="shared" si="41"/>
        <v xml:space="preserve"> </v>
      </c>
      <c r="CC66" s="75" t="str">
        <f t="shared" si="41"/>
        <v xml:space="preserve"> </v>
      </c>
      <c r="CD66" s="75" t="str">
        <f t="shared" si="41"/>
        <v xml:space="preserve"> </v>
      </c>
      <c r="CE66" s="75" t="str">
        <f t="shared" si="41"/>
        <v xml:space="preserve"> </v>
      </c>
      <c r="CF66" s="75" t="str">
        <f t="shared" si="41"/>
        <v xml:space="preserve"> </v>
      </c>
      <c r="CG66" s="75" t="str">
        <f t="shared" si="47"/>
        <v xml:space="preserve"> </v>
      </c>
      <c r="CH66" s="75" t="str">
        <f t="shared" si="47"/>
        <v xml:space="preserve"> </v>
      </c>
      <c r="CI66" s="75" t="str">
        <f t="shared" si="38"/>
        <v xml:space="preserve"> </v>
      </c>
      <c r="CJ66" s="75" t="str">
        <f t="shared" si="38"/>
        <v xml:space="preserve"> </v>
      </c>
      <c r="CK66" s="75" t="str">
        <f t="shared" si="38"/>
        <v xml:space="preserve"> </v>
      </c>
      <c r="CL66" s="75" t="str">
        <f t="shared" si="38"/>
        <v xml:space="preserve"> </v>
      </c>
      <c r="CM66" s="75" t="str">
        <f t="shared" si="38"/>
        <v xml:space="preserve"> </v>
      </c>
      <c r="CN66" s="75" t="str">
        <f t="shared" si="38"/>
        <v xml:space="preserve"> </v>
      </c>
      <c r="CO66" s="75" t="str">
        <f t="shared" si="38"/>
        <v xml:space="preserve"> </v>
      </c>
      <c r="CP66" s="75" t="str">
        <f t="shared" si="38"/>
        <v xml:space="preserve"> </v>
      </c>
      <c r="CQ66" s="75" t="str">
        <f t="shared" si="38"/>
        <v xml:space="preserve"> </v>
      </c>
      <c r="CR66" s="75" t="str">
        <f t="shared" si="38"/>
        <v xml:space="preserve"> </v>
      </c>
      <c r="CS66" s="75" t="str">
        <f t="shared" si="38"/>
        <v xml:space="preserve"> </v>
      </c>
      <c r="CT66" s="75" t="str">
        <f t="shared" si="38"/>
        <v xml:space="preserve"> </v>
      </c>
      <c r="CU66" s="75" t="str">
        <f t="shared" si="38"/>
        <v xml:space="preserve"> </v>
      </c>
      <c r="CV66" s="75" t="str">
        <f t="shared" si="38"/>
        <v xml:space="preserve"> </v>
      </c>
      <c r="CW66" s="75" t="str">
        <f t="shared" si="43"/>
        <v xml:space="preserve"> </v>
      </c>
      <c r="CX66" s="75" t="str">
        <f t="shared" si="43"/>
        <v xml:space="preserve"> </v>
      </c>
      <c r="CY66" s="75" t="str">
        <f t="shared" si="43"/>
        <v xml:space="preserve"> </v>
      </c>
      <c r="CZ66" s="75" t="str">
        <f t="shared" si="43"/>
        <v xml:space="preserve"> </v>
      </c>
      <c r="DA66" s="75" t="str">
        <f t="shared" si="43"/>
        <v xml:space="preserve"> </v>
      </c>
      <c r="DB66" s="75" t="str">
        <f t="shared" si="43"/>
        <v xml:space="preserve"> </v>
      </c>
      <c r="DC66" s="75" t="str">
        <f t="shared" si="43"/>
        <v xml:space="preserve"> </v>
      </c>
      <c r="DD66" s="75" t="str">
        <f t="shared" si="43"/>
        <v xml:space="preserve"> </v>
      </c>
      <c r="DE66" s="75" t="str">
        <f t="shared" si="43"/>
        <v xml:space="preserve"> </v>
      </c>
      <c r="DF66" s="75" t="str">
        <f t="shared" si="43"/>
        <v xml:space="preserve"> </v>
      </c>
      <c r="DG66" s="75" t="str">
        <f t="shared" si="43"/>
        <v xml:space="preserve"> </v>
      </c>
      <c r="DH66" s="75" t="str">
        <f t="shared" si="43"/>
        <v xml:space="preserve"> </v>
      </c>
      <c r="DI66" s="76" t="str">
        <f t="shared" si="43"/>
        <v xml:space="preserve"> </v>
      </c>
    </row>
    <row r="67" spans="1:113" ht="18" x14ac:dyDescent="0.2">
      <c r="A67" s="80"/>
      <c r="B67" s="83">
        <f>Responsabilites!$A67</f>
        <v>56</v>
      </c>
      <c r="C67" s="71" t="str">
        <f>Responsabilites!$B67</f>
        <v>Reproduire le matériel et/ou le mettre en ligne</v>
      </c>
      <c r="D67" s="70">
        <f>IF(Responsabilites!AA67&gt;0,Responsabilites!AA67,IF(Responsabilites!AB67&gt;0,Responsabilites!AB67,Responsabilites!AC67))</f>
        <v>0</v>
      </c>
      <c r="E67" s="31">
        <v>40487.438437500001</v>
      </c>
      <c r="F67" s="31">
        <v>40502.438437500001</v>
      </c>
      <c r="G67" s="33">
        <f t="shared" si="46"/>
        <v>15</v>
      </c>
      <c r="H67" s="32">
        <v>0</v>
      </c>
      <c r="I67" s="75" t="str">
        <f t="shared" si="39"/>
        <v xml:space="preserve"> </v>
      </c>
      <c r="J67" s="75" t="str">
        <f t="shared" si="39"/>
        <v xml:space="preserve"> </v>
      </c>
      <c r="K67" s="75" t="str">
        <f t="shared" si="39"/>
        <v xml:space="preserve"> </v>
      </c>
      <c r="L67" s="75" t="str">
        <f t="shared" si="39"/>
        <v xml:space="preserve"> </v>
      </c>
      <c r="M67" s="75" t="str">
        <f t="shared" si="39"/>
        <v xml:space="preserve"> </v>
      </c>
      <c r="N67" s="75" t="str">
        <f t="shared" si="39"/>
        <v xml:space="preserve"> </v>
      </c>
      <c r="O67" s="75" t="str">
        <f t="shared" si="39"/>
        <v xml:space="preserve"> </v>
      </c>
      <c r="P67" s="75" t="str">
        <f t="shared" si="39"/>
        <v xml:space="preserve"> </v>
      </c>
      <c r="Q67" s="75" t="str">
        <f t="shared" si="39"/>
        <v xml:space="preserve"> </v>
      </c>
      <c r="R67" s="75" t="str">
        <f t="shared" si="39"/>
        <v xml:space="preserve"> </v>
      </c>
      <c r="S67" s="75" t="str">
        <f t="shared" si="39"/>
        <v xml:space="preserve"> </v>
      </c>
      <c r="T67" s="75" t="str">
        <f t="shared" si="39"/>
        <v xml:space="preserve"> </v>
      </c>
      <c r="U67" s="75" t="str">
        <f t="shared" si="39"/>
        <v xml:space="preserve"> </v>
      </c>
      <c r="V67" s="75" t="str">
        <f t="shared" si="39"/>
        <v xml:space="preserve"> </v>
      </c>
      <c r="W67" s="75" t="str">
        <f t="shared" si="36"/>
        <v xml:space="preserve"> </v>
      </c>
      <c r="X67" s="75" t="str">
        <f t="shared" si="36"/>
        <v xml:space="preserve"> </v>
      </c>
      <c r="Y67" s="75" t="str">
        <f t="shared" si="36"/>
        <v xml:space="preserve"> </v>
      </c>
      <c r="Z67" s="75" t="str">
        <f t="shared" si="36"/>
        <v xml:space="preserve"> </v>
      </c>
      <c r="AA67" s="75" t="str">
        <f t="shared" si="36"/>
        <v xml:space="preserve"> </v>
      </c>
      <c r="AB67" s="75" t="str">
        <f t="shared" si="36"/>
        <v xml:space="preserve"> </v>
      </c>
      <c r="AC67" s="75" t="str">
        <f t="shared" si="36"/>
        <v xml:space="preserve"> </v>
      </c>
      <c r="AD67" s="75" t="str">
        <f t="shared" si="36"/>
        <v xml:space="preserve"> </v>
      </c>
      <c r="AE67" s="75" t="str">
        <f t="shared" si="36"/>
        <v xml:space="preserve"> </v>
      </c>
      <c r="AF67" s="75" t="str">
        <f t="shared" si="36"/>
        <v xml:space="preserve"> </v>
      </c>
      <c r="AG67" s="75" t="str">
        <f t="shared" si="36"/>
        <v xml:space="preserve"> </v>
      </c>
      <c r="AH67" s="75" t="str">
        <f t="shared" si="36"/>
        <v xml:space="preserve"> </v>
      </c>
      <c r="AI67" s="75" t="str">
        <f t="shared" si="36"/>
        <v xml:space="preserve"> </v>
      </c>
      <c r="AJ67" s="75" t="str">
        <f t="shared" si="36"/>
        <v xml:space="preserve"> </v>
      </c>
      <c r="AK67" s="75" t="str">
        <f t="shared" si="36"/>
        <v xml:space="preserve"> </v>
      </c>
      <c r="AL67" s="75" t="str">
        <f t="shared" si="36"/>
        <v xml:space="preserve"> </v>
      </c>
      <c r="AM67" s="75" t="str">
        <f t="shared" si="40"/>
        <v xml:space="preserve"> </v>
      </c>
      <c r="AN67" s="75" t="str">
        <f t="shared" si="40"/>
        <v xml:space="preserve"> </v>
      </c>
      <c r="AO67" s="75" t="str">
        <f t="shared" si="40"/>
        <v xml:space="preserve"> </v>
      </c>
      <c r="AP67" s="75" t="str">
        <f t="shared" si="40"/>
        <v xml:space="preserve"> </v>
      </c>
      <c r="AQ67" s="75" t="str">
        <f t="shared" si="40"/>
        <v xml:space="preserve"> </v>
      </c>
      <c r="AR67" s="75" t="str">
        <f t="shared" si="40"/>
        <v xml:space="preserve"> </v>
      </c>
      <c r="AS67" s="75" t="str">
        <f t="shared" si="40"/>
        <v xml:space="preserve"> </v>
      </c>
      <c r="AT67" s="75" t="str">
        <f t="shared" si="40"/>
        <v xml:space="preserve"> </v>
      </c>
      <c r="AU67" s="75" t="str">
        <f t="shared" si="40"/>
        <v xml:space="preserve"> </v>
      </c>
      <c r="AV67" s="75" t="str">
        <f t="shared" si="40"/>
        <v xml:space="preserve"> </v>
      </c>
      <c r="AW67" s="75" t="str">
        <f t="shared" si="40"/>
        <v xml:space="preserve"> </v>
      </c>
      <c r="AX67" s="75" t="str">
        <f t="shared" si="40"/>
        <v xml:space="preserve"> </v>
      </c>
      <c r="AY67" s="75" t="str">
        <f t="shared" si="40"/>
        <v xml:space="preserve"> </v>
      </c>
      <c r="AZ67" s="75" t="str">
        <f t="shared" si="40"/>
        <v xml:space="preserve"> </v>
      </c>
      <c r="BA67" s="75" t="str">
        <f t="shared" si="37"/>
        <v>x</v>
      </c>
      <c r="BB67" s="75" t="str">
        <f t="shared" si="37"/>
        <v>x</v>
      </c>
      <c r="BC67" s="75" t="str">
        <f t="shared" si="37"/>
        <v>x</v>
      </c>
      <c r="BD67" s="75" t="str">
        <f t="shared" si="37"/>
        <v xml:space="preserve"> </v>
      </c>
      <c r="BE67" s="75" t="str">
        <f t="shared" si="37"/>
        <v xml:space="preserve"> </v>
      </c>
      <c r="BF67" s="75" t="str">
        <f t="shared" si="37"/>
        <v xml:space="preserve"> </v>
      </c>
      <c r="BG67" s="75" t="str">
        <f t="shared" si="37"/>
        <v xml:space="preserve"> </v>
      </c>
      <c r="BH67" s="75" t="str">
        <f t="shared" si="37"/>
        <v xml:space="preserve"> </v>
      </c>
      <c r="BI67" s="75" t="str">
        <f t="shared" si="37"/>
        <v xml:space="preserve"> </v>
      </c>
      <c r="BJ67" s="75" t="str">
        <f t="shared" si="37"/>
        <v xml:space="preserve"> </v>
      </c>
      <c r="BK67" s="75" t="str">
        <f t="shared" si="37"/>
        <v xml:space="preserve"> </v>
      </c>
      <c r="BL67" s="75" t="str">
        <f t="shared" si="37"/>
        <v xml:space="preserve"> </v>
      </c>
      <c r="BM67" s="75" t="str">
        <f t="shared" si="37"/>
        <v xml:space="preserve"> </v>
      </c>
      <c r="BN67" s="75" t="str">
        <f t="shared" si="37"/>
        <v xml:space="preserve"> </v>
      </c>
      <c r="BO67" s="75" t="str">
        <f t="shared" si="37"/>
        <v xml:space="preserve"> </v>
      </c>
      <c r="BP67" s="75" t="str">
        <f t="shared" si="37"/>
        <v xml:space="preserve"> </v>
      </c>
      <c r="BQ67" s="75" t="str">
        <f t="shared" si="41"/>
        <v xml:space="preserve"> </v>
      </c>
      <c r="BR67" s="75" t="str">
        <f t="shared" si="41"/>
        <v xml:space="preserve"> </v>
      </c>
      <c r="BS67" s="75" t="str">
        <f t="shared" si="41"/>
        <v xml:space="preserve"> </v>
      </c>
      <c r="BT67" s="75" t="str">
        <f t="shared" si="41"/>
        <v xml:space="preserve"> </v>
      </c>
      <c r="BU67" s="75" t="str">
        <f t="shared" si="41"/>
        <v xml:space="preserve"> </v>
      </c>
      <c r="BV67" s="75" t="str">
        <f t="shared" si="41"/>
        <v xml:space="preserve"> </v>
      </c>
      <c r="BW67" s="75" t="str">
        <f t="shared" si="41"/>
        <v xml:space="preserve"> </v>
      </c>
      <c r="BX67" s="75" t="str">
        <f t="shared" si="41"/>
        <v xml:space="preserve"> </v>
      </c>
      <c r="BY67" s="75" t="str">
        <f t="shared" si="41"/>
        <v xml:space="preserve"> </v>
      </c>
      <c r="BZ67" s="75" t="str">
        <f t="shared" si="41"/>
        <v xml:space="preserve"> </v>
      </c>
      <c r="CA67" s="75" t="str">
        <f t="shared" si="41"/>
        <v xml:space="preserve"> </v>
      </c>
      <c r="CB67" s="75" t="str">
        <f t="shared" si="41"/>
        <v xml:space="preserve"> </v>
      </c>
      <c r="CC67" s="75" t="str">
        <f t="shared" si="41"/>
        <v xml:space="preserve"> </v>
      </c>
      <c r="CD67" s="75" t="str">
        <f t="shared" si="41"/>
        <v xml:space="preserve"> </v>
      </c>
      <c r="CE67" s="75" t="str">
        <f t="shared" si="41"/>
        <v xml:space="preserve"> </v>
      </c>
      <c r="CF67" s="75" t="str">
        <f t="shared" si="41"/>
        <v xml:space="preserve"> </v>
      </c>
      <c r="CG67" s="75" t="str">
        <f t="shared" si="47"/>
        <v xml:space="preserve"> </v>
      </c>
      <c r="CH67" s="75" t="str">
        <f t="shared" si="47"/>
        <v xml:space="preserve"> </v>
      </c>
      <c r="CI67" s="75" t="str">
        <f t="shared" si="38"/>
        <v xml:space="preserve"> </v>
      </c>
      <c r="CJ67" s="75" t="str">
        <f t="shared" si="38"/>
        <v xml:space="preserve"> </v>
      </c>
      <c r="CK67" s="75" t="str">
        <f t="shared" si="38"/>
        <v xml:space="preserve"> </v>
      </c>
      <c r="CL67" s="75" t="str">
        <f t="shared" si="38"/>
        <v xml:space="preserve"> </v>
      </c>
      <c r="CM67" s="75" t="str">
        <f t="shared" si="38"/>
        <v xml:space="preserve"> </v>
      </c>
      <c r="CN67" s="75" t="str">
        <f t="shared" si="38"/>
        <v xml:space="preserve"> </v>
      </c>
      <c r="CO67" s="75" t="str">
        <f t="shared" si="38"/>
        <v xml:space="preserve"> </v>
      </c>
      <c r="CP67" s="75" t="str">
        <f t="shared" si="38"/>
        <v xml:space="preserve"> </v>
      </c>
      <c r="CQ67" s="75" t="str">
        <f t="shared" si="38"/>
        <v xml:space="preserve"> </v>
      </c>
      <c r="CR67" s="75" t="str">
        <f t="shared" si="38"/>
        <v xml:space="preserve"> </v>
      </c>
      <c r="CS67" s="75" t="str">
        <f t="shared" si="38"/>
        <v xml:space="preserve"> </v>
      </c>
      <c r="CT67" s="75" t="str">
        <f t="shared" si="38"/>
        <v xml:space="preserve"> </v>
      </c>
      <c r="CU67" s="75" t="str">
        <f t="shared" si="38"/>
        <v xml:space="preserve"> </v>
      </c>
      <c r="CV67" s="75" t="str">
        <f t="shared" si="38"/>
        <v xml:space="preserve"> </v>
      </c>
      <c r="CW67" s="75" t="str">
        <f t="shared" si="43"/>
        <v xml:space="preserve"> </v>
      </c>
      <c r="CX67" s="75" t="str">
        <f t="shared" si="43"/>
        <v xml:space="preserve"> </v>
      </c>
      <c r="CY67" s="75" t="str">
        <f t="shared" si="43"/>
        <v xml:space="preserve"> </v>
      </c>
      <c r="CZ67" s="75" t="str">
        <f t="shared" si="43"/>
        <v xml:space="preserve"> </v>
      </c>
      <c r="DA67" s="75" t="str">
        <f t="shared" si="43"/>
        <v xml:space="preserve"> </v>
      </c>
      <c r="DB67" s="75" t="str">
        <f t="shared" si="43"/>
        <v xml:space="preserve"> </v>
      </c>
      <c r="DC67" s="75" t="str">
        <f t="shared" si="43"/>
        <v xml:space="preserve"> </v>
      </c>
      <c r="DD67" s="75" t="str">
        <f t="shared" si="43"/>
        <v xml:space="preserve"> </v>
      </c>
      <c r="DE67" s="75" t="str">
        <f t="shared" si="43"/>
        <v xml:space="preserve"> </v>
      </c>
      <c r="DF67" s="75" t="str">
        <f t="shared" si="43"/>
        <v xml:space="preserve"> </v>
      </c>
      <c r="DG67" s="75" t="str">
        <f t="shared" si="43"/>
        <v xml:space="preserve"> </v>
      </c>
      <c r="DH67" s="75" t="str">
        <f t="shared" si="43"/>
        <v xml:space="preserve"> </v>
      </c>
      <c r="DI67" s="76" t="str">
        <f t="shared" si="43"/>
        <v xml:space="preserve"> </v>
      </c>
    </row>
    <row r="68" spans="1:113" ht="18" x14ac:dyDescent="0.2">
      <c r="A68" s="80"/>
      <c r="B68" s="83">
        <f>Responsabilites!$A68</f>
        <v>57</v>
      </c>
      <c r="C68" s="71" t="str">
        <f>Responsabilites!$B68</f>
        <v>Vérifier la qualité de la diffusion</v>
      </c>
      <c r="D68" s="70">
        <f>IF(Responsabilites!AA68&gt;0,Responsabilites!AA68,IF(Responsabilites!AB68&gt;0,Responsabilites!AB68,Responsabilites!AC68))</f>
        <v>0</v>
      </c>
      <c r="E68" s="31">
        <v>40503.438437500001</v>
      </c>
      <c r="F68" s="31">
        <v>40512.438437500001</v>
      </c>
      <c r="G68" s="33">
        <f t="shared" si="46"/>
        <v>9</v>
      </c>
      <c r="H68" s="32">
        <v>0</v>
      </c>
      <c r="I68" s="75" t="str">
        <f t="shared" si="39"/>
        <v xml:space="preserve"> </v>
      </c>
      <c r="J68" s="75" t="str">
        <f t="shared" si="39"/>
        <v xml:space="preserve"> </v>
      </c>
      <c r="K68" s="75" t="str">
        <f t="shared" si="39"/>
        <v xml:space="preserve"> </v>
      </c>
      <c r="L68" s="75" t="str">
        <f t="shared" si="39"/>
        <v xml:space="preserve"> </v>
      </c>
      <c r="M68" s="75" t="str">
        <f t="shared" si="39"/>
        <v xml:space="preserve"> </v>
      </c>
      <c r="N68" s="75" t="str">
        <f t="shared" si="39"/>
        <v xml:space="preserve"> </v>
      </c>
      <c r="O68" s="75" t="str">
        <f t="shared" si="39"/>
        <v xml:space="preserve"> </v>
      </c>
      <c r="P68" s="75" t="str">
        <f t="shared" si="39"/>
        <v xml:space="preserve"> </v>
      </c>
      <c r="Q68" s="75" t="str">
        <f t="shared" si="39"/>
        <v xml:space="preserve"> </v>
      </c>
      <c r="R68" s="75" t="str">
        <f t="shared" si="39"/>
        <v xml:space="preserve"> </v>
      </c>
      <c r="S68" s="75" t="str">
        <f t="shared" si="39"/>
        <v xml:space="preserve"> </v>
      </c>
      <c r="T68" s="75" t="str">
        <f t="shared" si="39"/>
        <v xml:space="preserve"> </v>
      </c>
      <c r="U68" s="75" t="str">
        <f t="shared" si="39"/>
        <v xml:space="preserve"> </v>
      </c>
      <c r="V68" s="75" t="str">
        <f t="shared" si="39"/>
        <v xml:space="preserve"> </v>
      </c>
      <c r="W68" s="75" t="str">
        <f t="shared" si="36"/>
        <v xml:space="preserve"> </v>
      </c>
      <c r="X68" s="75" t="str">
        <f t="shared" si="36"/>
        <v xml:space="preserve"> </v>
      </c>
      <c r="Y68" s="75" t="str">
        <f t="shared" si="36"/>
        <v xml:space="preserve"> </v>
      </c>
      <c r="Z68" s="75" t="str">
        <f t="shared" si="36"/>
        <v xml:space="preserve"> </v>
      </c>
      <c r="AA68" s="75" t="str">
        <f t="shared" si="36"/>
        <v xml:space="preserve"> </v>
      </c>
      <c r="AB68" s="75" t="str">
        <f t="shared" si="36"/>
        <v xml:space="preserve"> </v>
      </c>
      <c r="AC68" s="75" t="str">
        <f t="shared" si="36"/>
        <v xml:space="preserve"> </v>
      </c>
      <c r="AD68" s="75" t="str">
        <f t="shared" si="36"/>
        <v xml:space="preserve"> </v>
      </c>
      <c r="AE68" s="75" t="str">
        <f t="shared" si="36"/>
        <v xml:space="preserve"> </v>
      </c>
      <c r="AF68" s="75" t="str">
        <f t="shared" si="36"/>
        <v xml:space="preserve"> </v>
      </c>
      <c r="AG68" s="75" t="str">
        <f t="shared" si="36"/>
        <v xml:space="preserve"> </v>
      </c>
      <c r="AH68" s="75" t="str">
        <f t="shared" si="36"/>
        <v xml:space="preserve"> </v>
      </c>
      <c r="AI68" s="75" t="str">
        <f t="shared" si="36"/>
        <v xml:space="preserve"> </v>
      </c>
      <c r="AJ68" s="75" t="str">
        <f t="shared" si="36"/>
        <v xml:space="preserve"> </v>
      </c>
      <c r="AK68" s="75" t="str">
        <f t="shared" si="36"/>
        <v xml:space="preserve"> </v>
      </c>
      <c r="AL68" s="75" t="str">
        <f t="shared" si="36"/>
        <v xml:space="preserve"> </v>
      </c>
      <c r="AM68" s="75" t="str">
        <f t="shared" si="40"/>
        <v xml:space="preserve"> </v>
      </c>
      <c r="AN68" s="75" t="str">
        <f t="shared" si="40"/>
        <v xml:space="preserve"> </v>
      </c>
      <c r="AO68" s="75" t="str">
        <f t="shared" si="40"/>
        <v xml:space="preserve"> </v>
      </c>
      <c r="AP68" s="75" t="str">
        <f t="shared" si="40"/>
        <v xml:space="preserve"> </v>
      </c>
      <c r="AQ68" s="75" t="str">
        <f t="shared" si="40"/>
        <v xml:space="preserve"> </v>
      </c>
      <c r="AR68" s="75" t="str">
        <f t="shared" si="40"/>
        <v xml:space="preserve"> </v>
      </c>
      <c r="AS68" s="75" t="str">
        <f t="shared" si="40"/>
        <v xml:space="preserve"> </v>
      </c>
      <c r="AT68" s="75" t="str">
        <f t="shared" si="40"/>
        <v xml:space="preserve"> </v>
      </c>
      <c r="AU68" s="75" t="str">
        <f t="shared" si="40"/>
        <v xml:space="preserve"> </v>
      </c>
      <c r="AV68" s="75" t="str">
        <f t="shared" si="40"/>
        <v xml:space="preserve"> </v>
      </c>
      <c r="AW68" s="75" t="str">
        <f t="shared" si="40"/>
        <v xml:space="preserve"> </v>
      </c>
      <c r="AX68" s="75" t="str">
        <f t="shared" si="40"/>
        <v xml:space="preserve"> </v>
      </c>
      <c r="AY68" s="75" t="str">
        <f t="shared" si="40"/>
        <v xml:space="preserve"> </v>
      </c>
      <c r="AZ68" s="75" t="str">
        <f t="shared" si="40"/>
        <v xml:space="preserve"> </v>
      </c>
      <c r="BA68" s="75" t="str">
        <f t="shared" si="37"/>
        <v xml:space="preserve"> </v>
      </c>
      <c r="BB68" s="75" t="str">
        <f t="shared" si="37"/>
        <v xml:space="preserve"> </v>
      </c>
      <c r="BC68" s="75" t="str">
        <f t="shared" si="37"/>
        <v xml:space="preserve"> </v>
      </c>
      <c r="BD68" s="75" t="str">
        <f t="shared" si="37"/>
        <v>x</v>
      </c>
      <c r="BE68" s="75" t="str">
        <f t="shared" si="37"/>
        <v xml:space="preserve"> </v>
      </c>
      <c r="BF68" s="75" t="str">
        <f t="shared" si="37"/>
        <v xml:space="preserve"> </v>
      </c>
      <c r="BG68" s="75" t="str">
        <f t="shared" si="37"/>
        <v xml:space="preserve"> </v>
      </c>
      <c r="BH68" s="75" t="str">
        <f t="shared" si="37"/>
        <v xml:space="preserve"> </v>
      </c>
      <c r="BI68" s="75" t="str">
        <f t="shared" si="37"/>
        <v xml:space="preserve"> </v>
      </c>
      <c r="BJ68" s="75" t="str">
        <f t="shared" si="37"/>
        <v xml:space="preserve"> </v>
      </c>
      <c r="BK68" s="75" t="str">
        <f t="shared" si="37"/>
        <v xml:space="preserve"> </v>
      </c>
      <c r="BL68" s="75" t="str">
        <f t="shared" si="37"/>
        <v xml:space="preserve"> </v>
      </c>
      <c r="BM68" s="75" t="str">
        <f t="shared" si="37"/>
        <v xml:space="preserve"> </v>
      </c>
      <c r="BN68" s="75" t="str">
        <f t="shared" si="37"/>
        <v xml:space="preserve"> </v>
      </c>
      <c r="BO68" s="75" t="str">
        <f t="shared" si="37"/>
        <v xml:space="preserve"> </v>
      </c>
      <c r="BP68" s="75" t="str">
        <f t="shared" si="37"/>
        <v xml:space="preserve"> </v>
      </c>
      <c r="BQ68" s="75" t="str">
        <f t="shared" si="41"/>
        <v xml:space="preserve"> </v>
      </c>
      <c r="BR68" s="75" t="str">
        <f t="shared" si="41"/>
        <v xml:space="preserve"> </v>
      </c>
      <c r="BS68" s="75" t="str">
        <f t="shared" si="41"/>
        <v xml:space="preserve"> </v>
      </c>
      <c r="BT68" s="75" t="str">
        <f t="shared" si="41"/>
        <v xml:space="preserve"> </v>
      </c>
      <c r="BU68" s="75" t="str">
        <f t="shared" si="41"/>
        <v xml:space="preserve"> </v>
      </c>
      <c r="BV68" s="75" t="str">
        <f t="shared" si="41"/>
        <v xml:space="preserve"> </v>
      </c>
      <c r="BW68" s="75" t="str">
        <f t="shared" si="41"/>
        <v xml:space="preserve"> </v>
      </c>
      <c r="BX68" s="75" t="str">
        <f t="shared" si="41"/>
        <v xml:space="preserve"> </v>
      </c>
      <c r="BY68" s="75" t="str">
        <f t="shared" si="41"/>
        <v xml:space="preserve"> </v>
      </c>
      <c r="BZ68" s="75" t="str">
        <f t="shared" si="41"/>
        <v xml:space="preserve"> </v>
      </c>
      <c r="CA68" s="75" t="str">
        <f t="shared" si="41"/>
        <v xml:space="preserve"> </v>
      </c>
      <c r="CB68" s="75" t="str">
        <f t="shared" si="41"/>
        <v xml:space="preserve"> </v>
      </c>
      <c r="CC68" s="75" t="str">
        <f t="shared" si="41"/>
        <v xml:space="preserve"> </v>
      </c>
      <c r="CD68" s="75" t="str">
        <f t="shared" si="41"/>
        <v xml:space="preserve"> </v>
      </c>
      <c r="CE68" s="75" t="str">
        <f t="shared" si="41"/>
        <v xml:space="preserve"> </v>
      </c>
      <c r="CF68" s="75" t="str">
        <f t="shared" si="41"/>
        <v xml:space="preserve"> </v>
      </c>
      <c r="CG68" s="75" t="str">
        <f t="shared" si="47"/>
        <v xml:space="preserve"> </v>
      </c>
      <c r="CH68" s="75" t="str">
        <f t="shared" si="47"/>
        <v xml:space="preserve"> </v>
      </c>
      <c r="CI68" s="75" t="str">
        <f t="shared" si="38"/>
        <v xml:space="preserve"> </v>
      </c>
      <c r="CJ68" s="75" t="str">
        <f t="shared" si="38"/>
        <v xml:space="preserve"> </v>
      </c>
      <c r="CK68" s="75" t="str">
        <f t="shared" si="38"/>
        <v xml:space="preserve"> </v>
      </c>
      <c r="CL68" s="75" t="str">
        <f t="shared" si="38"/>
        <v xml:space="preserve"> </v>
      </c>
      <c r="CM68" s="75" t="str">
        <f t="shared" si="38"/>
        <v xml:space="preserve"> </v>
      </c>
      <c r="CN68" s="75" t="str">
        <f t="shared" si="38"/>
        <v xml:space="preserve"> </v>
      </c>
      <c r="CO68" s="75" t="str">
        <f t="shared" si="38"/>
        <v xml:space="preserve"> </v>
      </c>
      <c r="CP68" s="75" t="str">
        <f t="shared" si="38"/>
        <v xml:space="preserve"> </v>
      </c>
      <c r="CQ68" s="75" t="str">
        <f t="shared" si="38"/>
        <v xml:space="preserve"> </v>
      </c>
      <c r="CR68" s="75" t="str">
        <f t="shared" si="38"/>
        <v xml:space="preserve"> </v>
      </c>
      <c r="CS68" s="75" t="str">
        <f t="shared" si="38"/>
        <v xml:space="preserve"> </v>
      </c>
      <c r="CT68" s="75" t="str">
        <f t="shared" si="38"/>
        <v xml:space="preserve"> </v>
      </c>
      <c r="CU68" s="75" t="str">
        <f t="shared" si="38"/>
        <v xml:space="preserve"> </v>
      </c>
      <c r="CV68" s="75" t="str">
        <f t="shared" si="38"/>
        <v xml:space="preserve"> </v>
      </c>
      <c r="CW68" s="75" t="str">
        <f t="shared" si="43"/>
        <v xml:space="preserve"> </v>
      </c>
      <c r="CX68" s="75" t="str">
        <f t="shared" si="43"/>
        <v xml:space="preserve"> </v>
      </c>
      <c r="CY68" s="75" t="str">
        <f t="shared" si="43"/>
        <v xml:space="preserve"> </v>
      </c>
      <c r="CZ68" s="75" t="str">
        <f t="shared" si="43"/>
        <v xml:space="preserve"> </v>
      </c>
      <c r="DA68" s="75" t="str">
        <f t="shared" si="43"/>
        <v xml:space="preserve"> </v>
      </c>
      <c r="DB68" s="75" t="str">
        <f t="shared" si="43"/>
        <v xml:space="preserve"> </v>
      </c>
      <c r="DC68" s="75" t="str">
        <f t="shared" si="43"/>
        <v xml:space="preserve"> </v>
      </c>
      <c r="DD68" s="75" t="str">
        <f t="shared" si="43"/>
        <v xml:space="preserve"> </v>
      </c>
      <c r="DE68" s="75" t="str">
        <f t="shared" si="43"/>
        <v xml:space="preserve"> </v>
      </c>
      <c r="DF68" s="75" t="str">
        <f t="shared" si="43"/>
        <v xml:space="preserve"> </v>
      </c>
      <c r="DG68" s="75" t="str">
        <f t="shared" si="43"/>
        <v xml:space="preserve"> </v>
      </c>
      <c r="DH68" s="75" t="str">
        <f t="shared" si="43"/>
        <v xml:space="preserve"> </v>
      </c>
      <c r="DI68" s="76" t="str">
        <f t="shared" si="43"/>
        <v xml:space="preserve"> </v>
      </c>
    </row>
    <row r="69" spans="1:113" ht="18" x14ac:dyDescent="0.2">
      <c r="A69" s="80"/>
      <c r="B69" s="83" t="e">
        <f>Responsabilites!#REF!</f>
        <v>#REF!</v>
      </c>
      <c r="C69" s="71" t="str">
        <f>Responsabilites!$B45</f>
        <v>Recruter les formateurs et tuteurs</v>
      </c>
      <c r="D69" s="70" t="e">
        <f>IF(Responsabilites!#REF!&gt;0,Responsabilites!#REF!,IF(Responsabilites!#REF!&gt;0,Responsabilites!#REF!,Responsabilites!#REF!))</f>
        <v>#REF!</v>
      </c>
      <c r="E69" s="31">
        <v>40451.438437500001</v>
      </c>
      <c r="F69" s="31">
        <v>40481.438437500001</v>
      </c>
      <c r="G69" s="33">
        <f t="shared" si="46"/>
        <v>30</v>
      </c>
      <c r="H69" s="32">
        <v>0</v>
      </c>
      <c r="I69" s="75" t="str">
        <f t="shared" si="39"/>
        <v xml:space="preserve"> </v>
      </c>
      <c r="J69" s="75" t="str">
        <f t="shared" si="39"/>
        <v xml:space="preserve"> </v>
      </c>
      <c r="K69" s="75" t="str">
        <f t="shared" si="39"/>
        <v xml:space="preserve"> </v>
      </c>
      <c r="L69" s="75" t="str">
        <f t="shared" si="39"/>
        <v xml:space="preserve"> </v>
      </c>
      <c r="M69" s="75" t="str">
        <f t="shared" si="39"/>
        <v xml:space="preserve"> </v>
      </c>
      <c r="N69" s="75" t="str">
        <f t="shared" si="39"/>
        <v xml:space="preserve"> </v>
      </c>
      <c r="O69" s="75" t="str">
        <f t="shared" si="39"/>
        <v xml:space="preserve"> </v>
      </c>
      <c r="P69" s="75" t="str">
        <f t="shared" si="39"/>
        <v xml:space="preserve"> </v>
      </c>
      <c r="Q69" s="75" t="str">
        <f t="shared" si="39"/>
        <v xml:space="preserve"> </v>
      </c>
      <c r="R69" s="75" t="str">
        <f t="shared" si="39"/>
        <v xml:space="preserve"> </v>
      </c>
      <c r="S69" s="75" t="str">
        <f t="shared" si="39"/>
        <v xml:space="preserve"> </v>
      </c>
      <c r="T69" s="75" t="str">
        <f t="shared" si="39"/>
        <v xml:space="preserve"> </v>
      </c>
      <c r="U69" s="75" t="str">
        <f t="shared" si="39"/>
        <v xml:space="preserve"> </v>
      </c>
      <c r="V69" s="75" t="str">
        <f t="shared" si="39"/>
        <v xml:space="preserve"> </v>
      </c>
      <c r="W69" s="75" t="str">
        <f t="shared" si="36"/>
        <v xml:space="preserve"> </v>
      </c>
      <c r="X69" s="75" t="str">
        <f t="shared" si="36"/>
        <v xml:space="preserve"> </v>
      </c>
      <c r="Y69" s="75" t="str">
        <f t="shared" si="36"/>
        <v xml:space="preserve"> </v>
      </c>
      <c r="Z69" s="75" t="str">
        <f t="shared" si="36"/>
        <v xml:space="preserve"> </v>
      </c>
      <c r="AA69" s="75" t="str">
        <f t="shared" si="36"/>
        <v xml:space="preserve"> </v>
      </c>
      <c r="AB69" s="75" t="str">
        <f t="shared" si="36"/>
        <v xml:space="preserve"> </v>
      </c>
      <c r="AC69" s="75" t="str">
        <f t="shared" si="36"/>
        <v xml:space="preserve"> </v>
      </c>
      <c r="AD69" s="75" t="str">
        <f t="shared" si="36"/>
        <v xml:space="preserve"> </v>
      </c>
      <c r="AE69" s="75" t="str">
        <f t="shared" si="36"/>
        <v xml:space="preserve"> </v>
      </c>
      <c r="AF69" s="75" t="str">
        <f t="shared" si="36"/>
        <v xml:space="preserve"> </v>
      </c>
      <c r="AG69" s="75" t="str">
        <f t="shared" si="36"/>
        <v xml:space="preserve"> </v>
      </c>
      <c r="AH69" s="75" t="str">
        <f t="shared" si="36"/>
        <v xml:space="preserve"> </v>
      </c>
      <c r="AI69" s="75" t="str">
        <f t="shared" si="36"/>
        <v xml:space="preserve"> </v>
      </c>
      <c r="AJ69" s="75" t="str">
        <f t="shared" si="36"/>
        <v xml:space="preserve"> </v>
      </c>
      <c r="AK69" s="75" t="str">
        <f t="shared" si="36"/>
        <v xml:space="preserve"> </v>
      </c>
      <c r="AL69" s="75" t="str">
        <f t="shared" si="36"/>
        <v xml:space="preserve"> </v>
      </c>
      <c r="AM69" s="75" t="str">
        <f t="shared" si="40"/>
        <v xml:space="preserve"> </v>
      </c>
      <c r="AN69" s="75" t="str">
        <f t="shared" si="40"/>
        <v xml:space="preserve"> </v>
      </c>
      <c r="AO69" s="75" t="str">
        <f t="shared" si="40"/>
        <v xml:space="preserve"> </v>
      </c>
      <c r="AP69" s="75" t="str">
        <f t="shared" si="40"/>
        <v xml:space="preserve"> </v>
      </c>
      <c r="AQ69" s="75" t="str">
        <f t="shared" si="40"/>
        <v xml:space="preserve"> </v>
      </c>
      <c r="AR69" s="75" t="str">
        <f t="shared" si="40"/>
        <v xml:space="preserve"> </v>
      </c>
      <c r="AS69" s="75" t="str">
        <f t="shared" si="40"/>
        <v xml:space="preserve"> </v>
      </c>
      <c r="AT69" s="75" t="str">
        <f t="shared" si="40"/>
        <v xml:space="preserve"> </v>
      </c>
      <c r="AU69" s="75" t="str">
        <f t="shared" si="40"/>
        <v xml:space="preserve"> </v>
      </c>
      <c r="AV69" s="75" t="str">
        <f t="shared" si="40"/>
        <v>x</v>
      </c>
      <c r="AW69" s="75" t="str">
        <f t="shared" si="40"/>
        <v>x</v>
      </c>
      <c r="AX69" s="75" t="str">
        <f t="shared" si="40"/>
        <v>x</v>
      </c>
      <c r="AY69" s="75" t="str">
        <f t="shared" si="40"/>
        <v>x</v>
      </c>
      <c r="AZ69" s="75" t="str">
        <f t="shared" si="40"/>
        <v>x</v>
      </c>
      <c r="BA69" s="75" t="str">
        <f t="shared" si="37"/>
        <v xml:space="preserve"> </v>
      </c>
      <c r="BB69" s="75" t="str">
        <f t="shared" si="37"/>
        <v xml:space="preserve"> </v>
      </c>
      <c r="BC69" s="75" t="str">
        <f t="shared" si="37"/>
        <v xml:space="preserve"> </v>
      </c>
      <c r="BD69" s="75" t="str">
        <f t="shared" si="37"/>
        <v xml:space="preserve"> </v>
      </c>
      <c r="BE69" s="75" t="str">
        <f t="shared" si="37"/>
        <v xml:space="preserve"> </v>
      </c>
      <c r="BF69" s="75" t="str">
        <f t="shared" si="37"/>
        <v xml:space="preserve"> </v>
      </c>
      <c r="BG69" s="75" t="str">
        <f t="shared" si="37"/>
        <v xml:space="preserve"> </v>
      </c>
      <c r="BH69" s="75" t="str">
        <f t="shared" si="37"/>
        <v xml:space="preserve"> </v>
      </c>
      <c r="BI69" s="75" t="str">
        <f t="shared" si="37"/>
        <v xml:space="preserve"> </v>
      </c>
      <c r="BJ69" s="75" t="str">
        <f t="shared" si="37"/>
        <v xml:space="preserve"> </v>
      </c>
      <c r="BK69" s="75" t="str">
        <f t="shared" si="37"/>
        <v xml:space="preserve"> </v>
      </c>
      <c r="BL69" s="75" t="str">
        <f t="shared" si="37"/>
        <v xml:space="preserve"> </v>
      </c>
      <c r="BM69" s="75" t="str">
        <f t="shared" si="37"/>
        <v xml:space="preserve"> </v>
      </c>
      <c r="BN69" s="75" t="str">
        <f t="shared" si="37"/>
        <v xml:space="preserve"> </v>
      </c>
      <c r="BO69" s="75" t="str">
        <f t="shared" si="37"/>
        <v xml:space="preserve"> </v>
      </c>
      <c r="BP69" s="75" t="str">
        <f t="shared" si="37"/>
        <v xml:space="preserve"> </v>
      </c>
      <c r="BQ69" s="75" t="str">
        <f t="shared" si="41"/>
        <v xml:space="preserve"> </v>
      </c>
      <c r="BR69" s="75" t="str">
        <f t="shared" si="41"/>
        <v xml:space="preserve"> </v>
      </c>
      <c r="BS69" s="75" t="str">
        <f t="shared" si="41"/>
        <v xml:space="preserve"> </v>
      </c>
      <c r="BT69" s="75" t="str">
        <f t="shared" si="41"/>
        <v xml:space="preserve"> </v>
      </c>
      <c r="BU69" s="75" t="str">
        <f t="shared" si="41"/>
        <v xml:space="preserve"> </v>
      </c>
      <c r="BV69" s="75" t="str">
        <f t="shared" si="41"/>
        <v xml:space="preserve"> </v>
      </c>
      <c r="BW69" s="75" t="str">
        <f t="shared" si="41"/>
        <v xml:space="preserve"> </v>
      </c>
      <c r="BX69" s="75" t="str">
        <f t="shared" si="41"/>
        <v xml:space="preserve"> </v>
      </c>
      <c r="BY69" s="75" t="str">
        <f t="shared" si="41"/>
        <v xml:space="preserve"> </v>
      </c>
      <c r="BZ69" s="75" t="str">
        <f t="shared" si="41"/>
        <v xml:space="preserve"> </v>
      </c>
      <c r="CA69" s="75" t="str">
        <f t="shared" si="41"/>
        <v xml:space="preserve"> </v>
      </c>
      <c r="CB69" s="75" t="str">
        <f t="shared" si="41"/>
        <v xml:space="preserve"> </v>
      </c>
      <c r="CC69" s="75" t="str">
        <f t="shared" si="41"/>
        <v xml:space="preserve"> </v>
      </c>
      <c r="CD69" s="75" t="str">
        <f t="shared" si="41"/>
        <v xml:space="preserve"> </v>
      </c>
      <c r="CE69" s="75" t="str">
        <f t="shared" si="41"/>
        <v xml:space="preserve"> </v>
      </c>
      <c r="CF69" s="75" t="str">
        <f t="shared" si="41"/>
        <v xml:space="preserve"> </v>
      </c>
      <c r="CG69" s="75" t="str">
        <f t="shared" si="47"/>
        <v xml:space="preserve"> </v>
      </c>
      <c r="CH69" s="75" t="str">
        <f t="shared" si="47"/>
        <v xml:space="preserve"> </v>
      </c>
      <c r="CI69" s="75" t="str">
        <f t="shared" si="38"/>
        <v xml:space="preserve"> </v>
      </c>
      <c r="CJ69" s="75" t="str">
        <f t="shared" si="38"/>
        <v xml:space="preserve"> </v>
      </c>
      <c r="CK69" s="75" t="str">
        <f t="shared" si="38"/>
        <v xml:space="preserve"> </v>
      </c>
      <c r="CL69" s="75" t="str">
        <f t="shared" si="38"/>
        <v xml:space="preserve"> </v>
      </c>
      <c r="CM69" s="75" t="str">
        <f t="shared" si="38"/>
        <v xml:space="preserve"> </v>
      </c>
      <c r="CN69" s="75" t="str">
        <f t="shared" si="38"/>
        <v xml:space="preserve"> </v>
      </c>
      <c r="CO69" s="75" t="str">
        <f t="shared" si="38"/>
        <v xml:space="preserve"> </v>
      </c>
      <c r="CP69" s="75" t="str">
        <f t="shared" si="38"/>
        <v xml:space="preserve"> </v>
      </c>
      <c r="CQ69" s="75" t="str">
        <f t="shared" si="38"/>
        <v xml:space="preserve"> </v>
      </c>
      <c r="CR69" s="75" t="str">
        <f t="shared" si="38"/>
        <v xml:space="preserve"> </v>
      </c>
      <c r="CS69" s="75" t="str">
        <f t="shared" si="38"/>
        <v xml:space="preserve"> </v>
      </c>
      <c r="CT69" s="75" t="str">
        <f t="shared" si="38"/>
        <v xml:space="preserve"> </v>
      </c>
      <c r="CU69" s="75" t="str">
        <f t="shared" si="38"/>
        <v xml:space="preserve"> </v>
      </c>
      <c r="CV69" s="75" t="str">
        <f t="shared" si="38"/>
        <v xml:space="preserve"> </v>
      </c>
      <c r="CW69" s="75" t="str">
        <f t="shared" si="43"/>
        <v xml:space="preserve"> </v>
      </c>
      <c r="CX69" s="75" t="str">
        <f t="shared" si="43"/>
        <v xml:space="preserve"> </v>
      </c>
      <c r="CY69" s="75" t="str">
        <f t="shared" si="43"/>
        <v xml:space="preserve"> </v>
      </c>
      <c r="CZ69" s="75" t="str">
        <f t="shared" si="43"/>
        <v xml:space="preserve"> </v>
      </c>
      <c r="DA69" s="75" t="str">
        <f t="shared" si="43"/>
        <v xml:space="preserve"> </v>
      </c>
      <c r="DB69" s="75" t="str">
        <f t="shared" si="43"/>
        <v xml:space="preserve"> </v>
      </c>
      <c r="DC69" s="75" t="str">
        <f t="shared" si="43"/>
        <v xml:space="preserve"> </v>
      </c>
      <c r="DD69" s="75" t="str">
        <f t="shared" si="43"/>
        <v xml:space="preserve"> </v>
      </c>
      <c r="DE69" s="75" t="str">
        <f t="shared" si="43"/>
        <v xml:space="preserve"> </v>
      </c>
      <c r="DF69" s="75" t="str">
        <f t="shared" si="43"/>
        <v xml:space="preserve"> </v>
      </c>
      <c r="DG69" s="75" t="str">
        <f t="shared" si="43"/>
        <v xml:space="preserve"> </v>
      </c>
      <c r="DH69" s="75" t="str">
        <f t="shared" si="43"/>
        <v xml:space="preserve"> </v>
      </c>
      <c r="DI69" s="76" t="str">
        <f t="shared" si="43"/>
        <v xml:space="preserve"> </v>
      </c>
    </row>
    <row r="70" spans="1:113" ht="18" x14ac:dyDescent="0.2">
      <c r="A70" s="80"/>
      <c r="B70" s="83" t="e">
        <f>Responsabilites!#REF!</f>
        <v>#REF!</v>
      </c>
      <c r="C70" s="71" t="e">
        <f>Responsabilites!#REF!</f>
        <v>#REF!</v>
      </c>
      <c r="D70" s="70" t="e">
        <f>IF(Responsabilites!#REF!&gt;0,Responsabilites!#REF!,IF(Responsabilites!#REF!&gt;0,Responsabilites!#REF!,Responsabilites!#REF!))</f>
        <v>#REF!</v>
      </c>
      <c r="E70" s="31">
        <v>40451.438437500001</v>
      </c>
      <c r="F70" s="31">
        <v>40481.438437500001</v>
      </c>
      <c r="G70" s="33">
        <f t="shared" si="46"/>
        <v>30</v>
      </c>
      <c r="H70" s="32">
        <v>0</v>
      </c>
      <c r="I70" s="75" t="str">
        <f t="shared" si="39"/>
        <v xml:space="preserve"> </v>
      </c>
      <c r="J70" s="75" t="str">
        <f t="shared" si="39"/>
        <v xml:space="preserve"> </v>
      </c>
      <c r="K70" s="75" t="str">
        <f t="shared" si="39"/>
        <v xml:space="preserve"> </v>
      </c>
      <c r="L70" s="75" t="str">
        <f t="shared" si="39"/>
        <v xml:space="preserve"> </v>
      </c>
      <c r="M70" s="75" t="str">
        <f t="shared" si="39"/>
        <v xml:space="preserve"> </v>
      </c>
      <c r="N70" s="75" t="str">
        <f t="shared" si="39"/>
        <v xml:space="preserve"> </v>
      </c>
      <c r="O70" s="75" t="str">
        <f t="shared" si="39"/>
        <v xml:space="preserve"> </v>
      </c>
      <c r="P70" s="75" t="str">
        <f t="shared" si="39"/>
        <v xml:space="preserve"> </v>
      </c>
      <c r="Q70" s="75" t="str">
        <f t="shared" si="39"/>
        <v xml:space="preserve"> </v>
      </c>
      <c r="R70" s="75" t="str">
        <f t="shared" si="39"/>
        <v xml:space="preserve"> </v>
      </c>
      <c r="S70" s="75" t="str">
        <f t="shared" si="39"/>
        <v xml:space="preserve"> </v>
      </c>
      <c r="T70" s="75" t="str">
        <f t="shared" si="39"/>
        <v xml:space="preserve"> </v>
      </c>
      <c r="U70" s="75" t="str">
        <f t="shared" si="39"/>
        <v xml:space="preserve"> </v>
      </c>
      <c r="V70" s="75" t="str">
        <f t="shared" si="39"/>
        <v xml:space="preserve"> </v>
      </c>
      <c r="W70" s="75" t="str">
        <f t="shared" si="36"/>
        <v xml:space="preserve"> </v>
      </c>
      <c r="X70" s="75" t="str">
        <f t="shared" si="36"/>
        <v xml:space="preserve"> </v>
      </c>
      <c r="Y70" s="75" t="str">
        <f t="shared" si="36"/>
        <v xml:space="preserve"> </v>
      </c>
      <c r="Z70" s="75" t="str">
        <f t="shared" si="36"/>
        <v xml:space="preserve"> </v>
      </c>
      <c r="AA70" s="75" t="str">
        <f t="shared" si="36"/>
        <v xml:space="preserve"> </v>
      </c>
      <c r="AB70" s="75" t="str">
        <f t="shared" si="36"/>
        <v xml:space="preserve"> </v>
      </c>
      <c r="AC70" s="75" t="str">
        <f t="shared" si="36"/>
        <v xml:space="preserve"> </v>
      </c>
      <c r="AD70" s="75" t="str">
        <f t="shared" si="36"/>
        <v xml:space="preserve"> </v>
      </c>
      <c r="AE70" s="75" t="str">
        <f t="shared" si="36"/>
        <v xml:space="preserve"> </v>
      </c>
      <c r="AF70" s="75" t="str">
        <f t="shared" si="36"/>
        <v xml:space="preserve"> </v>
      </c>
      <c r="AG70" s="75" t="str">
        <f t="shared" si="36"/>
        <v xml:space="preserve"> </v>
      </c>
      <c r="AH70" s="75" t="str">
        <f t="shared" si="36"/>
        <v xml:space="preserve"> </v>
      </c>
      <c r="AI70" s="75" t="str">
        <f t="shared" si="36"/>
        <v xml:space="preserve"> </v>
      </c>
      <c r="AJ70" s="75" t="str">
        <f t="shared" si="36"/>
        <v xml:space="preserve"> </v>
      </c>
      <c r="AK70" s="75" t="str">
        <f t="shared" si="36"/>
        <v xml:space="preserve"> </v>
      </c>
      <c r="AL70" s="75" t="str">
        <f t="shared" si="36"/>
        <v xml:space="preserve"> </v>
      </c>
      <c r="AM70" s="75" t="str">
        <f t="shared" si="40"/>
        <v xml:space="preserve"> </v>
      </c>
      <c r="AN70" s="75" t="str">
        <f t="shared" si="40"/>
        <v xml:space="preserve"> </v>
      </c>
      <c r="AO70" s="75" t="str">
        <f t="shared" si="40"/>
        <v xml:space="preserve"> </v>
      </c>
      <c r="AP70" s="75" t="str">
        <f t="shared" si="40"/>
        <v xml:space="preserve"> </v>
      </c>
      <c r="AQ70" s="75" t="str">
        <f t="shared" si="40"/>
        <v xml:space="preserve"> </v>
      </c>
      <c r="AR70" s="75" t="str">
        <f t="shared" si="40"/>
        <v xml:space="preserve"> </v>
      </c>
      <c r="AS70" s="75" t="str">
        <f t="shared" si="40"/>
        <v xml:space="preserve"> </v>
      </c>
      <c r="AT70" s="75" t="str">
        <f t="shared" si="40"/>
        <v xml:space="preserve"> </v>
      </c>
      <c r="AU70" s="75" t="str">
        <f t="shared" si="40"/>
        <v xml:space="preserve"> </v>
      </c>
      <c r="AV70" s="75" t="str">
        <f t="shared" si="40"/>
        <v>x</v>
      </c>
      <c r="AW70" s="75" t="str">
        <f t="shared" si="40"/>
        <v>x</v>
      </c>
      <c r="AX70" s="75" t="str">
        <f t="shared" si="40"/>
        <v>x</v>
      </c>
      <c r="AY70" s="75" t="str">
        <f t="shared" si="40"/>
        <v>x</v>
      </c>
      <c r="AZ70" s="75" t="str">
        <f t="shared" si="40"/>
        <v>x</v>
      </c>
      <c r="BA70" s="75" t="str">
        <f t="shared" si="37"/>
        <v xml:space="preserve"> </v>
      </c>
      <c r="BB70" s="75" t="str">
        <f t="shared" si="37"/>
        <v xml:space="preserve"> </v>
      </c>
      <c r="BC70" s="75" t="str">
        <f t="shared" si="37"/>
        <v xml:space="preserve"> </v>
      </c>
      <c r="BD70" s="75" t="str">
        <f t="shared" si="37"/>
        <v xml:space="preserve"> </v>
      </c>
      <c r="BE70" s="75" t="str">
        <f t="shared" si="37"/>
        <v xml:space="preserve"> </v>
      </c>
      <c r="BF70" s="75" t="str">
        <f t="shared" si="37"/>
        <v xml:space="preserve"> </v>
      </c>
      <c r="BG70" s="75" t="str">
        <f t="shared" si="37"/>
        <v xml:space="preserve"> </v>
      </c>
      <c r="BH70" s="75" t="str">
        <f t="shared" si="37"/>
        <v xml:space="preserve"> </v>
      </c>
      <c r="BI70" s="75" t="str">
        <f t="shared" si="37"/>
        <v xml:space="preserve"> </v>
      </c>
      <c r="BJ70" s="75" t="str">
        <f t="shared" si="37"/>
        <v xml:space="preserve"> </v>
      </c>
      <c r="BK70" s="75" t="str">
        <f t="shared" si="37"/>
        <v xml:space="preserve"> </v>
      </c>
      <c r="BL70" s="75" t="str">
        <f t="shared" si="37"/>
        <v xml:space="preserve"> </v>
      </c>
      <c r="BM70" s="75" t="str">
        <f t="shared" si="37"/>
        <v xml:space="preserve"> </v>
      </c>
      <c r="BN70" s="75" t="str">
        <f t="shared" si="37"/>
        <v xml:space="preserve"> </v>
      </c>
      <c r="BO70" s="75" t="str">
        <f t="shared" si="37"/>
        <v xml:space="preserve"> </v>
      </c>
      <c r="BP70" s="75" t="str">
        <f t="shared" si="37"/>
        <v xml:space="preserve"> </v>
      </c>
      <c r="BQ70" s="75" t="str">
        <f t="shared" si="41"/>
        <v xml:space="preserve"> </v>
      </c>
      <c r="BR70" s="75" t="str">
        <f t="shared" si="41"/>
        <v xml:space="preserve"> </v>
      </c>
      <c r="BS70" s="75" t="str">
        <f t="shared" si="41"/>
        <v xml:space="preserve"> </v>
      </c>
      <c r="BT70" s="75" t="str">
        <f t="shared" si="41"/>
        <v xml:space="preserve"> </v>
      </c>
      <c r="BU70" s="75" t="str">
        <f t="shared" si="41"/>
        <v xml:space="preserve"> </v>
      </c>
      <c r="BV70" s="75" t="str">
        <f t="shared" si="41"/>
        <v xml:space="preserve"> </v>
      </c>
      <c r="BW70" s="75" t="str">
        <f t="shared" si="41"/>
        <v xml:space="preserve"> </v>
      </c>
      <c r="BX70" s="75" t="str">
        <f t="shared" si="41"/>
        <v xml:space="preserve"> </v>
      </c>
      <c r="BY70" s="75" t="str">
        <f t="shared" si="41"/>
        <v xml:space="preserve"> </v>
      </c>
      <c r="BZ70" s="75" t="str">
        <f t="shared" si="41"/>
        <v xml:space="preserve"> </v>
      </c>
      <c r="CA70" s="75" t="str">
        <f t="shared" si="41"/>
        <v xml:space="preserve"> </v>
      </c>
      <c r="CB70" s="75" t="str">
        <f t="shared" si="41"/>
        <v xml:space="preserve"> </v>
      </c>
      <c r="CC70" s="75" t="str">
        <f t="shared" si="41"/>
        <v xml:space="preserve"> </v>
      </c>
      <c r="CD70" s="75" t="str">
        <f t="shared" si="41"/>
        <v xml:space="preserve"> </v>
      </c>
      <c r="CE70" s="75" t="str">
        <f t="shared" si="41"/>
        <v xml:space="preserve"> </v>
      </c>
      <c r="CF70" s="75" t="str">
        <f t="shared" si="41"/>
        <v xml:space="preserve"> </v>
      </c>
      <c r="CG70" s="75" t="str">
        <f t="shared" si="47"/>
        <v xml:space="preserve"> </v>
      </c>
      <c r="CH70" s="75" t="str">
        <f t="shared" si="47"/>
        <v xml:space="preserve"> </v>
      </c>
      <c r="CI70" s="75" t="str">
        <f t="shared" si="38"/>
        <v xml:space="preserve"> </v>
      </c>
      <c r="CJ70" s="75" t="str">
        <f t="shared" si="38"/>
        <v xml:space="preserve"> </v>
      </c>
      <c r="CK70" s="75" t="str">
        <f t="shared" si="38"/>
        <v xml:space="preserve"> </v>
      </c>
      <c r="CL70" s="75" t="str">
        <f t="shared" si="38"/>
        <v xml:space="preserve"> </v>
      </c>
      <c r="CM70" s="75" t="str">
        <f t="shared" si="38"/>
        <v xml:space="preserve"> </v>
      </c>
      <c r="CN70" s="75" t="str">
        <f t="shared" si="38"/>
        <v xml:space="preserve"> </v>
      </c>
      <c r="CO70" s="75" t="str">
        <f t="shared" si="38"/>
        <v xml:space="preserve"> </v>
      </c>
      <c r="CP70" s="75" t="str">
        <f t="shared" si="38"/>
        <v xml:space="preserve"> </v>
      </c>
      <c r="CQ70" s="75" t="str">
        <f t="shared" si="38"/>
        <v xml:space="preserve"> </v>
      </c>
      <c r="CR70" s="75" t="str">
        <f t="shared" si="38"/>
        <v xml:space="preserve"> </v>
      </c>
      <c r="CS70" s="75" t="str">
        <f t="shared" si="38"/>
        <v xml:space="preserve"> </v>
      </c>
      <c r="CT70" s="75" t="str">
        <f t="shared" si="38"/>
        <v xml:space="preserve"> </v>
      </c>
      <c r="CU70" s="75" t="str">
        <f t="shared" si="38"/>
        <v xml:space="preserve"> </v>
      </c>
      <c r="CV70" s="75" t="str">
        <f t="shared" si="38"/>
        <v xml:space="preserve"> </v>
      </c>
      <c r="CW70" s="75" t="str">
        <f t="shared" si="43"/>
        <v xml:space="preserve"> </v>
      </c>
      <c r="CX70" s="75" t="str">
        <f t="shared" si="43"/>
        <v xml:space="preserve"> </v>
      </c>
      <c r="CY70" s="75" t="str">
        <f t="shared" si="43"/>
        <v xml:space="preserve"> </v>
      </c>
      <c r="CZ70" s="75" t="str">
        <f t="shared" si="43"/>
        <v xml:space="preserve"> </v>
      </c>
      <c r="DA70" s="75" t="str">
        <f t="shared" si="43"/>
        <v xml:space="preserve"> </v>
      </c>
      <c r="DB70" s="75" t="str">
        <f t="shared" si="43"/>
        <v xml:space="preserve"> </v>
      </c>
      <c r="DC70" s="75" t="str">
        <f t="shared" si="43"/>
        <v xml:space="preserve"> </v>
      </c>
      <c r="DD70" s="75" t="str">
        <f t="shared" si="43"/>
        <v xml:space="preserve"> </v>
      </c>
      <c r="DE70" s="75" t="str">
        <f t="shared" si="43"/>
        <v xml:space="preserve"> </v>
      </c>
      <c r="DF70" s="75" t="str">
        <f t="shared" si="43"/>
        <v xml:space="preserve"> </v>
      </c>
      <c r="DG70" s="75" t="str">
        <f t="shared" si="43"/>
        <v xml:space="preserve"> </v>
      </c>
      <c r="DH70" s="75" t="str">
        <f t="shared" si="43"/>
        <v xml:space="preserve"> </v>
      </c>
      <c r="DI70" s="76" t="str">
        <f t="shared" si="43"/>
        <v xml:space="preserve"> </v>
      </c>
    </row>
    <row r="71" spans="1:113" ht="25.5" x14ac:dyDescent="0.2">
      <c r="A71" s="80"/>
      <c r="B71" s="83">
        <f>Responsabilites!$A69</f>
        <v>58</v>
      </c>
      <c r="C71" s="71" t="str">
        <f>Responsabilites!$B69</f>
        <v>Obtenir un accord sur la diffusion (fin du développement)</v>
      </c>
      <c r="D71" s="70">
        <f>IF(Responsabilites!AA69&gt;0,Responsabilites!AA69,IF(Responsabilites!AB69&gt;0,Responsabilites!AB69,Responsabilites!AC69))</f>
        <v>0</v>
      </c>
      <c r="E71" s="31">
        <v>40513.438437500001</v>
      </c>
      <c r="F71" s="31">
        <v>40517.438437500001</v>
      </c>
      <c r="G71" s="33">
        <f t="shared" si="46"/>
        <v>4</v>
      </c>
      <c r="H71" s="32">
        <v>0</v>
      </c>
      <c r="I71" s="75" t="str">
        <f t="shared" si="39"/>
        <v xml:space="preserve"> </v>
      </c>
      <c r="J71" s="75" t="str">
        <f t="shared" si="39"/>
        <v xml:space="preserve"> </v>
      </c>
      <c r="K71" s="75" t="str">
        <f t="shared" si="39"/>
        <v xml:space="preserve"> </v>
      </c>
      <c r="L71" s="75" t="str">
        <f t="shared" si="39"/>
        <v xml:space="preserve"> </v>
      </c>
      <c r="M71" s="75" t="str">
        <f t="shared" si="39"/>
        <v xml:space="preserve"> </v>
      </c>
      <c r="N71" s="75" t="str">
        <f t="shared" si="39"/>
        <v xml:space="preserve"> </v>
      </c>
      <c r="O71" s="75" t="str">
        <f t="shared" si="39"/>
        <v xml:space="preserve"> </v>
      </c>
      <c r="P71" s="75" t="str">
        <f t="shared" si="39"/>
        <v xml:space="preserve"> </v>
      </c>
      <c r="Q71" s="75" t="str">
        <f t="shared" si="39"/>
        <v xml:space="preserve"> </v>
      </c>
      <c r="R71" s="75" t="str">
        <f t="shared" si="39"/>
        <v xml:space="preserve"> </v>
      </c>
      <c r="S71" s="75" t="str">
        <f t="shared" si="39"/>
        <v xml:space="preserve"> </v>
      </c>
      <c r="T71" s="75" t="str">
        <f t="shared" si="39"/>
        <v xml:space="preserve"> </v>
      </c>
      <c r="U71" s="75" t="str">
        <f t="shared" si="39"/>
        <v xml:space="preserve"> </v>
      </c>
      <c r="V71" s="75" t="str">
        <f t="shared" si="39"/>
        <v xml:space="preserve"> </v>
      </c>
      <c r="W71" s="75" t="str">
        <f t="shared" si="39"/>
        <v xml:space="preserve"> </v>
      </c>
      <c r="X71" s="75" t="str">
        <f t="shared" si="39"/>
        <v xml:space="preserve"> </v>
      </c>
      <c r="Y71" s="75" t="str">
        <f t="shared" si="36"/>
        <v xml:space="preserve"> </v>
      </c>
      <c r="Z71" s="75" t="str">
        <f t="shared" si="36"/>
        <v xml:space="preserve"> </v>
      </c>
      <c r="AA71" s="75" t="str">
        <f t="shared" si="36"/>
        <v xml:space="preserve"> </v>
      </c>
      <c r="AB71" s="75" t="str">
        <f t="shared" si="36"/>
        <v xml:space="preserve"> </v>
      </c>
      <c r="AC71" s="75" t="str">
        <f t="shared" si="36"/>
        <v xml:space="preserve"> </v>
      </c>
      <c r="AD71" s="75" t="str">
        <f t="shared" si="36"/>
        <v xml:space="preserve"> </v>
      </c>
      <c r="AE71" s="75" t="str">
        <f t="shared" si="36"/>
        <v xml:space="preserve"> </v>
      </c>
      <c r="AF71" s="75" t="str">
        <f t="shared" si="36"/>
        <v xml:space="preserve"> </v>
      </c>
      <c r="AG71" s="75" t="str">
        <f t="shared" si="36"/>
        <v xml:space="preserve"> </v>
      </c>
      <c r="AH71" s="75" t="str">
        <f t="shared" si="36"/>
        <v xml:space="preserve"> </v>
      </c>
      <c r="AI71" s="75" t="str">
        <f t="shared" ref="AI71:AN71" si="48">IF(AI$7&lt;$E71," ",IF(AI$7&gt;$F71," ","x"))</f>
        <v xml:space="preserve"> </v>
      </c>
      <c r="AJ71" s="75" t="str">
        <f t="shared" si="48"/>
        <v xml:space="preserve"> </v>
      </c>
      <c r="AK71" s="75" t="str">
        <f t="shared" si="48"/>
        <v xml:space="preserve"> </v>
      </c>
      <c r="AL71" s="75" t="str">
        <f t="shared" si="48"/>
        <v xml:space="preserve"> </v>
      </c>
      <c r="AM71" s="75" t="str">
        <f t="shared" si="48"/>
        <v xml:space="preserve"> </v>
      </c>
      <c r="AN71" s="75" t="str">
        <f t="shared" si="48"/>
        <v xml:space="preserve"> </v>
      </c>
      <c r="AO71" s="75" t="str">
        <f t="shared" si="40"/>
        <v xml:space="preserve"> </v>
      </c>
      <c r="AP71" s="75" t="str">
        <f t="shared" si="40"/>
        <v xml:space="preserve"> </v>
      </c>
      <c r="AQ71" s="75" t="str">
        <f t="shared" si="40"/>
        <v xml:space="preserve"> </v>
      </c>
      <c r="AR71" s="75" t="str">
        <f t="shared" si="40"/>
        <v xml:space="preserve"> </v>
      </c>
      <c r="AS71" s="75" t="str">
        <f t="shared" si="40"/>
        <v xml:space="preserve"> </v>
      </c>
      <c r="AT71" s="75" t="str">
        <f t="shared" si="40"/>
        <v xml:space="preserve"> </v>
      </c>
      <c r="AU71" s="75" t="str">
        <f t="shared" si="40"/>
        <v xml:space="preserve"> </v>
      </c>
      <c r="AV71" s="75" t="str">
        <f t="shared" si="40"/>
        <v xml:space="preserve"> </v>
      </c>
      <c r="AW71" s="75" t="str">
        <f t="shared" si="40"/>
        <v xml:space="preserve"> </v>
      </c>
      <c r="AX71" s="75" t="str">
        <f t="shared" si="40"/>
        <v xml:space="preserve"> </v>
      </c>
      <c r="AY71" s="75" t="str">
        <f t="shared" si="40"/>
        <v xml:space="preserve"> </v>
      </c>
      <c r="AZ71" s="75" t="str">
        <f t="shared" si="40"/>
        <v xml:space="preserve"> </v>
      </c>
      <c r="BA71" s="75" t="str">
        <f t="shared" si="40"/>
        <v xml:space="preserve"> </v>
      </c>
      <c r="BB71" s="75" t="str">
        <f t="shared" si="40"/>
        <v xml:space="preserve"> </v>
      </c>
      <c r="BC71" s="75" t="str">
        <f t="shared" si="37"/>
        <v xml:space="preserve"> </v>
      </c>
      <c r="BD71" s="75" t="str">
        <f t="shared" si="37"/>
        <v xml:space="preserve"> </v>
      </c>
      <c r="BE71" s="75" t="str">
        <f t="shared" si="37"/>
        <v>x</v>
      </c>
      <c r="BF71" s="75" t="str">
        <f t="shared" si="37"/>
        <v xml:space="preserve"> </v>
      </c>
      <c r="BG71" s="75" t="str">
        <f t="shared" si="37"/>
        <v xml:space="preserve"> </v>
      </c>
      <c r="BH71" s="75" t="str">
        <f t="shared" si="37"/>
        <v xml:space="preserve"> </v>
      </c>
      <c r="BI71" s="75" t="str">
        <f t="shared" si="37"/>
        <v xml:space="preserve"> </v>
      </c>
      <c r="BJ71" s="75" t="str">
        <f t="shared" si="37"/>
        <v xml:space="preserve"> </v>
      </c>
      <c r="BK71" s="75" t="str">
        <f t="shared" ref="BK71:CP81" si="49">IF(BK$7&lt;$E71," ",IF(BK$7&gt;$F71," ","x"))</f>
        <v xml:space="preserve"> </v>
      </c>
      <c r="BL71" s="75" t="str">
        <f t="shared" si="49"/>
        <v xml:space="preserve"> </v>
      </c>
      <c r="BM71" s="75" t="str">
        <f t="shared" si="49"/>
        <v xml:space="preserve"> </v>
      </c>
      <c r="BN71" s="75" t="str">
        <f t="shared" si="49"/>
        <v xml:space="preserve"> </v>
      </c>
      <c r="BO71" s="75" t="str">
        <f t="shared" si="49"/>
        <v xml:space="preserve"> </v>
      </c>
      <c r="BP71" s="75" t="str">
        <f t="shared" si="49"/>
        <v xml:space="preserve"> </v>
      </c>
      <c r="BQ71" s="75" t="str">
        <f t="shared" si="49"/>
        <v xml:space="preserve"> </v>
      </c>
      <c r="BR71" s="75" t="str">
        <f t="shared" si="49"/>
        <v xml:space="preserve"> </v>
      </c>
      <c r="BS71" s="75" t="str">
        <f t="shared" si="49"/>
        <v xml:space="preserve"> </v>
      </c>
      <c r="BT71" s="75" t="str">
        <f t="shared" si="49"/>
        <v xml:space="preserve"> </v>
      </c>
      <c r="BU71" s="75" t="str">
        <f t="shared" si="41"/>
        <v xml:space="preserve"> </v>
      </c>
      <c r="BV71" s="75" t="str">
        <f t="shared" si="41"/>
        <v xml:space="preserve"> </v>
      </c>
      <c r="BW71" s="75" t="str">
        <f t="shared" si="41"/>
        <v xml:space="preserve"> </v>
      </c>
      <c r="BX71" s="75" t="str">
        <f t="shared" si="41"/>
        <v xml:space="preserve"> </v>
      </c>
      <c r="BY71" s="75" t="str">
        <f t="shared" si="41"/>
        <v xml:space="preserve"> </v>
      </c>
      <c r="BZ71" s="75" t="str">
        <f t="shared" si="41"/>
        <v xml:space="preserve"> </v>
      </c>
      <c r="CA71" s="75" t="str">
        <f t="shared" si="41"/>
        <v xml:space="preserve"> </v>
      </c>
      <c r="CB71" s="75" t="str">
        <f t="shared" si="41"/>
        <v xml:space="preserve"> </v>
      </c>
      <c r="CC71" s="75" t="str">
        <f t="shared" si="41"/>
        <v xml:space="preserve"> </v>
      </c>
      <c r="CD71" s="75" t="str">
        <f t="shared" si="41"/>
        <v xml:space="preserve"> </v>
      </c>
      <c r="CE71" s="75" t="str">
        <f t="shared" si="41"/>
        <v xml:space="preserve"> </v>
      </c>
      <c r="CF71" s="75" t="str">
        <f t="shared" si="41"/>
        <v xml:space="preserve"> </v>
      </c>
      <c r="CG71" s="75" t="str">
        <f t="shared" si="47"/>
        <v xml:space="preserve"> </v>
      </c>
      <c r="CH71" s="75" t="str">
        <f t="shared" si="47"/>
        <v xml:space="preserve"> </v>
      </c>
      <c r="CI71" s="75" t="str">
        <f t="shared" ref="CI71:CX71" si="50">IF(CI$7&lt;$E71," ",IF(CI$7&gt;$F71," ","x"))</f>
        <v xml:space="preserve"> </v>
      </c>
      <c r="CJ71" s="75" t="str">
        <f t="shared" si="50"/>
        <v xml:space="preserve"> </v>
      </c>
      <c r="CK71" s="75" t="str">
        <f t="shared" si="50"/>
        <v xml:space="preserve"> </v>
      </c>
      <c r="CL71" s="75" t="str">
        <f t="shared" si="50"/>
        <v xml:space="preserve"> </v>
      </c>
      <c r="CM71" s="75" t="str">
        <f t="shared" si="50"/>
        <v xml:space="preserve"> </v>
      </c>
      <c r="CN71" s="75" t="str">
        <f t="shared" si="50"/>
        <v xml:space="preserve"> </v>
      </c>
      <c r="CO71" s="75" t="str">
        <f t="shared" si="50"/>
        <v xml:space="preserve"> </v>
      </c>
      <c r="CP71" s="75" t="str">
        <f t="shared" si="50"/>
        <v xml:space="preserve"> </v>
      </c>
      <c r="CQ71" s="75" t="str">
        <f t="shared" si="50"/>
        <v xml:space="preserve"> </v>
      </c>
      <c r="CR71" s="75" t="str">
        <f t="shared" si="50"/>
        <v xml:space="preserve"> </v>
      </c>
      <c r="CS71" s="75" t="str">
        <f t="shared" si="50"/>
        <v xml:space="preserve"> </v>
      </c>
      <c r="CT71" s="75" t="str">
        <f t="shared" si="50"/>
        <v xml:space="preserve"> </v>
      </c>
      <c r="CU71" s="75" t="str">
        <f t="shared" si="50"/>
        <v xml:space="preserve"> </v>
      </c>
      <c r="CV71" s="75" t="str">
        <f t="shared" si="50"/>
        <v xml:space="preserve"> </v>
      </c>
      <c r="CW71" s="75" t="str">
        <f t="shared" si="50"/>
        <v xml:space="preserve"> </v>
      </c>
      <c r="CX71" s="75" t="str">
        <f t="shared" si="50"/>
        <v xml:space="preserve"> </v>
      </c>
      <c r="CY71" s="75" t="str">
        <f t="shared" si="43"/>
        <v xml:space="preserve"> </v>
      </c>
      <c r="CZ71" s="75" t="str">
        <f t="shared" si="43"/>
        <v xml:space="preserve"> </v>
      </c>
      <c r="DA71" s="75" t="str">
        <f t="shared" si="43"/>
        <v xml:space="preserve"> </v>
      </c>
      <c r="DB71" s="75" t="str">
        <f t="shared" si="43"/>
        <v xml:space="preserve"> </v>
      </c>
      <c r="DC71" s="75" t="str">
        <f t="shared" si="43"/>
        <v xml:space="preserve"> </v>
      </c>
      <c r="DD71" s="75" t="str">
        <f t="shared" si="43"/>
        <v xml:space="preserve"> </v>
      </c>
      <c r="DE71" s="75" t="str">
        <f t="shared" si="43"/>
        <v xml:space="preserve"> </v>
      </c>
      <c r="DF71" s="75" t="str">
        <f t="shared" si="43"/>
        <v xml:space="preserve"> </v>
      </c>
      <c r="DG71" s="75" t="str">
        <f t="shared" si="43"/>
        <v xml:space="preserve"> </v>
      </c>
      <c r="DH71" s="75" t="str">
        <f t="shared" si="43"/>
        <v xml:space="preserve"> </v>
      </c>
      <c r="DI71" s="76" t="str">
        <f t="shared" si="43"/>
        <v xml:space="preserve"> </v>
      </c>
    </row>
    <row r="72" spans="1:113" ht="18" x14ac:dyDescent="0.2">
      <c r="A72" s="80"/>
      <c r="B72" s="83">
        <f>Responsabilites!$A70</f>
        <v>59</v>
      </c>
      <c r="C72" s="71" t="str">
        <f>Responsabilites!$B70</f>
        <v>Admettre / Conseiller / Inscrire les apprenants</v>
      </c>
      <c r="D72" s="70">
        <f>IF(Responsabilites!AA70&gt;0,Responsabilites!AA70,IF(Responsabilites!AB70&gt;0,Responsabilites!AB70,Responsabilites!AC70))</f>
        <v>0</v>
      </c>
      <c r="E72" s="31">
        <v>40483.438437500001</v>
      </c>
      <c r="F72" s="31">
        <v>40492.438437500001</v>
      </c>
      <c r="G72" s="33">
        <f t="shared" si="46"/>
        <v>9</v>
      </c>
      <c r="H72" s="32">
        <v>0</v>
      </c>
      <c r="I72" s="75" t="str">
        <f t="shared" si="39"/>
        <v xml:space="preserve"> </v>
      </c>
      <c r="J72" s="75" t="str">
        <f t="shared" si="39"/>
        <v xml:space="preserve"> </v>
      </c>
      <c r="K72" s="75" t="str">
        <f t="shared" si="39"/>
        <v xml:space="preserve"> </v>
      </c>
      <c r="L72" s="75" t="str">
        <f t="shared" si="39"/>
        <v xml:space="preserve"> </v>
      </c>
      <c r="M72" s="75" t="str">
        <f t="shared" si="39"/>
        <v xml:space="preserve"> </v>
      </c>
      <c r="N72" s="75" t="str">
        <f t="shared" si="39"/>
        <v xml:space="preserve"> </v>
      </c>
      <c r="O72" s="75" t="str">
        <f t="shared" si="39"/>
        <v xml:space="preserve"> </v>
      </c>
      <c r="P72" s="75" t="str">
        <f t="shared" si="39"/>
        <v xml:space="preserve"> </v>
      </c>
      <c r="Q72" s="75" t="str">
        <f t="shared" si="39"/>
        <v xml:space="preserve"> </v>
      </c>
      <c r="R72" s="75" t="str">
        <f t="shared" si="39"/>
        <v xml:space="preserve"> </v>
      </c>
      <c r="S72" s="75" t="str">
        <f t="shared" si="39"/>
        <v xml:space="preserve"> </v>
      </c>
      <c r="T72" s="75" t="str">
        <f t="shared" si="39"/>
        <v xml:space="preserve"> </v>
      </c>
      <c r="U72" s="75" t="str">
        <f t="shared" si="39"/>
        <v xml:space="preserve"> </v>
      </c>
      <c r="V72" s="75" t="str">
        <f t="shared" si="39"/>
        <v xml:space="preserve"> </v>
      </c>
      <c r="W72" s="75" t="str">
        <f t="shared" si="39"/>
        <v xml:space="preserve"> </v>
      </c>
      <c r="X72" s="75" t="str">
        <f t="shared" si="39"/>
        <v xml:space="preserve"> </v>
      </c>
      <c r="Y72" s="75" t="str">
        <f t="shared" ref="Y72:AN87" si="51">IF(Y$7&lt;$E72," ",IF(Y$7&gt;$F72," ","x"))</f>
        <v xml:space="preserve"> </v>
      </c>
      <c r="Z72" s="75" t="str">
        <f t="shared" si="51"/>
        <v xml:space="preserve"> </v>
      </c>
      <c r="AA72" s="75" t="str">
        <f t="shared" si="51"/>
        <v xml:space="preserve"> </v>
      </c>
      <c r="AB72" s="75" t="str">
        <f t="shared" si="51"/>
        <v xml:space="preserve"> </v>
      </c>
      <c r="AC72" s="75" t="str">
        <f t="shared" si="51"/>
        <v xml:space="preserve"> </v>
      </c>
      <c r="AD72" s="75" t="str">
        <f t="shared" si="51"/>
        <v xml:space="preserve"> </v>
      </c>
      <c r="AE72" s="75" t="str">
        <f t="shared" si="51"/>
        <v xml:space="preserve"> </v>
      </c>
      <c r="AF72" s="75" t="str">
        <f t="shared" si="51"/>
        <v xml:space="preserve"> </v>
      </c>
      <c r="AG72" s="75" t="str">
        <f t="shared" si="51"/>
        <v xml:space="preserve"> </v>
      </c>
      <c r="AH72" s="75" t="str">
        <f t="shared" si="51"/>
        <v xml:space="preserve"> </v>
      </c>
      <c r="AI72" s="75" t="str">
        <f t="shared" si="51"/>
        <v xml:space="preserve"> </v>
      </c>
      <c r="AJ72" s="75" t="str">
        <f t="shared" si="51"/>
        <v xml:space="preserve"> </v>
      </c>
      <c r="AK72" s="75" t="str">
        <f t="shared" si="51"/>
        <v xml:space="preserve"> </v>
      </c>
      <c r="AL72" s="75" t="str">
        <f t="shared" si="51"/>
        <v xml:space="preserve"> </v>
      </c>
      <c r="AM72" s="75" t="str">
        <f t="shared" ref="AM72:AN77" si="52">IF(AM$7&lt;$E72," ",IF(AM$7&gt;$F72," ","x"))</f>
        <v xml:space="preserve"> </v>
      </c>
      <c r="AN72" s="75" t="str">
        <f t="shared" si="52"/>
        <v xml:space="preserve"> </v>
      </c>
      <c r="AO72" s="75" t="str">
        <f t="shared" si="40"/>
        <v xml:space="preserve"> </v>
      </c>
      <c r="AP72" s="75" t="str">
        <f t="shared" si="40"/>
        <v xml:space="preserve"> </v>
      </c>
      <c r="AQ72" s="75" t="str">
        <f t="shared" si="40"/>
        <v xml:space="preserve"> </v>
      </c>
      <c r="AR72" s="75" t="str">
        <f t="shared" si="40"/>
        <v xml:space="preserve"> </v>
      </c>
      <c r="AS72" s="75" t="str">
        <f t="shared" si="40"/>
        <v xml:space="preserve"> </v>
      </c>
      <c r="AT72" s="75" t="str">
        <f t="shared" si="40"/>
        <v xml:space="preserve"> </v>
      </c>
      <c r="AU72" s="75" t="str">
        <f t="shared" si="40"/>
        <v xml:space="preserve"> </v>
      </c>
      <c r="AV72" s="75" t="str">
        <f t="shared" si="40"/>
        <v xml:space="preserve"> </v>
      </c>
      <c r="AW72" s="75" t="str">
        <f t="shared" si="40"/>
        <v xml:space="preserve"> </v>
      </c>
      <c r="AX72" s="75" t="str">
        <f t="shared" si="40"/>
        <v xml:space="preserve"> </v>
      </c>
      <c r="AY72" s="75" t="str">
        <f t="shared" si="40"/>
        <v xml:space="preserve"> </v>
      </c>
      <c r="AZ72" s="75" t="str">
        <f t="shared" si="40"/>
        <v xml:space="preserve"> </v>
      </c>
      <c r="BA72" s="75" t="str">
        <f t="shared" si="40"/>
        <v>x</v>
      </c>
      <c r="BB72" s="75" t="str">
        <f t="shared" si="40"/>
        <v xml:space="preserve"> </v>
      </c>
      <c r="BC72" s="75" t="str">
        <f t="shared" ref="BC72:BR83" si="53">IF(BC$7&lt;$E72," ",IF(BC$7&gt;$F72," ","x"))</f>
        <v xml:space="preserve"> </v>
      </c>
      <c r="BD72" s="75" t="str">
        <f t="shared" si="53"/>
        <v xml:space="preserve"> </v>
      </c>
      <c r="BE72" s="75" t="str">
        <f t="shared" si="53"/>
        <v xml:space="preserve"> </v>
      </c>
      <c r="BF72" s="75" t="str">
        <f t="shared" si="53"/>
        <v xml:space="preserve"> </v>
      </c>
      <c r="BG72" s="75" t="str">
        <f t="shared" si="53"/>
        <v xml:space="preserve"> </v>
      </c>
      <c r="BH72" s="75" t="str">
        <f t="shared" si="53"/>
        <v xml:space="preserve"> </v>
      </c>
      <c r="BI72" s="75" t="str">
        <f t="shared" si="53"/>
        <v xml:space="preserve"> </v>
      </c>
      <c r="BJ72" s="75" t="str">
        <f t="shared" si="53"/>
        <v xml:space="preserve"> </v>
      </c>
      <c r="BK72" s="75" t="str">
        <f t="shared" si="53"/>
        <v xml:space="preserve"> </v>
      </c>
      <c r="BL72" s="75" t="str">
        <f t="shared" si="53"/>
        <v xml:space="preserve"> </v>
      </c>
      <c r="BM72" s="75" t="str">
        <f t="shared" si="53"/>
        <v xml:space="preserve"> </v>
      </c>
      <c r="BN72" s="75" t="str">
        <f t="shared" si="53"/>
        <v xml:space="preserve"> </v>
      </c>
      <c r="BO72" s="75" t="str">
        <f t="shared" si="53"/>
        <v xml:space="preserve"> </v>
      </c>
      <c r="BP72" s="75" t="str">
        <f t="shared" si="53"/>
        <v xml:space="preserve"> </v>
      </c>
      <c r="BQ72" s="75" t="str">
        <f t="shared" si="41"/>
        <v xml:space="preserve"> </v>
      </c>
      <c r="BR72" s="75" t="str">
        <f t="shared" si="41"/>
        <v xml:space="preserve"> </v>
      </c>
      <c r="BS72" s="75" t="str">
        <f t="shared" si="41"/>
        <v xml:space="preserve"> </v>
      </c>
      <c r="BT72" s="75" t="str">
        <f t="shared" si="49"/>
        <v xml:space="preserve"> </v>
      </c>
      <c r="BU72" s="75" t="str">
        <f t="shared" si="49"/>
        <v xml:space="preserve"> </v>
      </c>
      <c r="BV72" s="75" t="str">
        <f t="shared" si="49"/>
        <v xml:space="preserve"> </v>
      </c>
      <c r="BW72" s="75" t="str">
        <f t="shared" si="49"/>
        <v xml:space="preserve"> </v>
      </c>
      <c r="BX72" s="75" t="str">
        <f t="shared" si="49"/>
        <v xml:space="preserve"> </v>
      </c>
      <c r="BY72" s="75" t="str">
        <f t="shared" si="49"/>
        <v xml:space="preserve"> </v>
      </c>
      <c r="BZ72" s="75" t="str">
        <f t="shared" si="49"/>
        <v xml:space="preserve"> </v>
      </c>
      <c r="CA72" s="75" t="str">
        <f t="shared" si="49"/>
        <v xml:space="preserve"> </v>
      </c>
      <c r="CB72" s="75" t="str">
        <f t="shared" si="49"/>
        <v xml:space="preserve"> </v>
      </c>
      <c r="CC72" s="75" t="str">
        <f t="shared" si="49"/>
        <v xml:space="preserve"> </v>
      </c>
      <c r="CD72" s="75" t="str">
        <f t="shared" si="49"/>
        <v xml:space="preserve"> </v>
      </c>
      <c r="CE72" s="75" t="str">
        <f t="shared" si="49"/>
        <v xml:space="preserve"> </v>
      </c>
      <c r="CF72" s="75" t="str">
        <f t="shared" si="49"/>
        <v xml:space="preserve"> </v>
      </c>
      <c r="CG72" s="75" t="str">
        <f t="shared" si="49"/>
        <v xml:space="preserve"> </v>
      </c>
      <c r="CH72" s="75" t="str">
        <f t="shared" si="49"/>
        <v xml:space="preserve"> </v>
      </c>
      <c r="CI72" s="75" t="str">
        <f t="shared" si="49"/>
        <v xml:space="preserve"> </v>
      </c>
      <c r="CJ72" s="75" t="str">
        <f t="shared" si="49"/>
        <v xml:space="preserve"> </v>
      </c>
      <c r="CK72" s="75" t="str">
        <f t="shared" si="49"/>
        <v xml:space="preserve"> </v>
      </c>
      <c r="CL72" s="75" t="str">
        <f t="shared" si="49"/>
        <v xml:space="preserve"> </v>
      </c>
      <c r="CM72" s="75" t="str">
        <f t="shared" si="49"/>
        <v xml:space="preserve"> </v>
      </c>
      <c r="CN72" s="75" t="str">
        <f t="shared" si="49"/>
        <v xml:space="preserve"> </v>
      </c>
      <c r="CO72" s="75" t="str">
        <f t="shared" si="49"/>
        <v xml:space="preserve"> </v>
      </c>
      <c r="CP72" s="75" t="str">
        <f t="shared" si="49"/>
        <v xml:space="preserve"> </v>
      </c>
      <c r="CQ72" s="75" t="str">
        <f t="shared" ref="CQ72:DF83" si="54">IF(CQ$7&lt;$E72," ",IF(CQ$7&gt;$F72," ","x"))</f>
        <v xml:space="preserve"> </v>
      </c>
      <c r="CR72" s="75" t="str">
        <f t="shared" si="54"/>
        <v xml:space="preserve"> </v>
      </c>
      <c r="CS72" s="75" t="str">
        <f t="shared" si="54"/>
        <v xml:space="preserve"> </v>
      </c>
      <c r="CT72" s="75" t="str">
        <f t="shared" si="54"/>
        <v xml:space="preserve"> </v>
      </c>
      <c r="CU72" s="75" t="str">
        <f t="shared" si="54"/>
        <v xml:space="preserve"> </v>
      </c>
      <c r="CV72" s="75" t="str">
        <f t="shared" si="54"/>
        <v xml:space="preserve"> </v>
      </c>
      <c r="CW72" s="75" t="str">
        <f t="shared" si="54"/>
        <v xml:space="preserve"> </v>
      </c>
      <c r="CX72" s="75" t="str">
        <f t="shared" si="54"/>
        <v xml:space="preserve"> </v>
      </c>
      <c r="CY72" s="75" t="str">
        <f t="shared" si="54"/>
        <v xml:space="preserve"> </v>
      </c>
      <c r="CZ72" s="75" t="str">
        <f t="shared" si="54"/>
        <v xml:space="preserve"> </v>
      </c>
      <c r="DA72" s="75" t="str">
        <f t="shared" si="54"/>
        <v xml:space="preserve"> </v>
      </c>
      <c r="DB72" s="75" t="str">
        <f t="shared" si="54"/>
        <v xml:space="preserve"> </v>
      </c>
      <c r="DC72" s="75" t="str">
        <f t="shared" si="54"/>
        <v xml:space="preserve"> </v>
      </c>
      <c r="DD72" s="75" t="str">
        <f t="shared" si="54"/>
        <v xml:space="preserve"> </v>
      </c>
      <c r="DE72" s="75" t="str">
        <f t="shared" si="54"/>
        <v xml:space="preserve"> </v>
      </c>
      <c r="DF72" s="75" t="str">
        <f t="shared" si="54"/>
        <v xml:space="preserve"> </v>
      </c>
      <c r="DG72" s="75" t="str">
        <f t="shared" ref="DG72:DI83" si="55">IF(DG$7&lt;$E72," ",IF(DG$7&gt;$F72," ","x"))</f>
        <v xml:space="preserve"> </v>
      </c>
      <c r="DH72" s="75" t="str">
        <f t="shared" si="55"/>
        <v xml:space="preserve"> </v>
      </c>
      <c r="DI72" s="76" t="str">
        <f t="shared" si="55"/>
        <v xml:space="preserve"> </v>
      </c>
    </row>
    <row r="73" spans="1:113" ht="25.5" x14ac:dyDescent="0.2">
      <c r="A73" s="80"/>
      <c r="B73" s="83">
        <f>Responsabilites!$A71</f>
        <v>60</v>
      </c>
      <c r="C73" s="71" t="str">
        <f>Responsabilites!$B71</f>
        <v>Transmettre la documentation nécessaire aux apprenants</v>
      </c>
      <c r="D73" s="70">
        <f>IF(Responsabilites!AA71&gt;0,Responsabilites!AA71,IF(Responsabilites!AB71&gt;0,Responsabilites!AB71,Responsabilites!AC71))</f>
        <v>0</v>
      </c>
      <c r="E73" s="31">
        <v>40483.438437500001</v>
      </c>
      <c r="F73" s="31">
        <v>40492.438437500001</v>
      </c>
      <c r="G73" s="33">
        <f t="shared" si="46"/>
        <v>9</v>
      </c>
      <c r="H73" s="32">
        <v>0</v>
      </c>
      <c r="I73" s="75" t="str">
        <f t="shared" si="39"/>
        <v xml:space="preserve"> </v>
      </c>
      <c r="J73" s="75" t="str">
        <f t="shared" si="39"/>
        <v xml:space="preserve"> </v>
      </c>
      <c r="K73" s="75" t="str">
        <f t="shared" si="39"/>
        <v xml:space="preserve"> </v>
      </c>
      <c r="L73" s="75" t="str">
        <f t="shared" si="39"/>
        <v xml:space="preserve"> </v>
      </c>
      <c r="M73" s="75" t="str">
        <f t="shared" si="39"/>
        <v xml:space="preserve"> </v>
      </c>
      <c r="N73" s="75" t="str">
        <f t="shared" si="39"/>
        <v xml:space="preserve"> </v>
      </c>
      <c r="O73" s="75" t="str">
        <f t="shared" si="39"/>
        <v xml:space="preserve"> </v>
      </c>
      <c r="P73" s="75" t="str">
        <f t="shared" si="39"/>
        <v xml:space="preserve"> </v>
      </c>
      <c r="Q73" s="75" t="str">
        <f t="shared" si="39"/>
        <v xml:space="preserve"> </v>
      </c>
      <c r="R73" s="75" t="str">
        <f t="shared" ref="M73:X78" si="56">IF(R$7&lt;$E73," ",IF(R$7&gt;$F73," ","x"))</f>
        <v xml:space="preserve"> </v>
      </c>
      <c r="S73" s="75" t="str">
        <f t="shared" si="56"/>
        <v xml:space="preserve"> </v>
      </c>
      <c r="T73" s="75" t="str">
        <f t="shared" si="56"/>
        <v xml:space="preserve"> </v>
      </c>
      <c r="U73" s="75" t="str">
        <f t="shared" si="56"/>
        <v xml:space="preserve"> </v>
      </c>
      <c r="V73" s="75" t="str">
        <f t="shared" si="56"/>
        <v xml:space="preserve"> </v>
      </c>
      <c r="W73" s="75" t="str">
        <f t="shared" si="56"/>
        <v xml:space="preserve"> </v>
      </c>
      <c r="X73" s="75" t="str">
        <f t="shared" si="56"/>
        <v xml:space="preserve"> </v>
      </c>
      <c r="Y73" s="75" t="str">
        <f t="shared" si="51"/>
        <v xml:space="preserve"> </v>
      </c>
      <c r="Z73" s="75" t="str">
        <f t="shared" si="51"/>
        <v xml:space="preserve"> </v>
      </c>
      <c r="AA73" s="75" t="str">
        <f t="shared" si="51"/>
        <v xml:space="preserve"> </v>
      </c>
      <c r="AB73" s="75" t="str">
        <f t="shared" si="51"/>
        <v xml:space="preserve"> </v>
      </c>
      <c r="AC73" s="75" t="str">
        <f t="shared" si="51"/>
        <v xml:space="preserve"> </v>
      </c>
      <c r="AD73" s="75" t="str">
        <f t="shared" si="51"/>
        <v xml:space="preserve"> </v>
      </c>
      <c r="AE73" s="75" t="str">
        <f t="shared" si="51"/>
        <v xml:space="preserve"> </v>
      </c>
      <c r="AF73" s="75" t="str">
        <f t="shared" si="51"/>
        <v xml:space="preserve"> </v>
      </c>
      <c r="AG73" s="75" t="str">
        <f t="shared" si="51"/>
        <v xml:space="preserve"> </v>
      </c>
      <c r="AH73" s="75" t="str">
        <f t="shared" si="51"/>
        <v xml:space="preserve"> </v>
      </c>
      <c r="AI73" s="75" t="str">
        <f t="shared" si="51"/>
        <v xml:space="preserve"> </v>
      </c>
      <c r="AJ73" s="75" t="str">
        <f t="shared" si="51"/>
        <v xml:space="preserve"> </v>
      </c>
      <c r="AK73" s="75" t="str">
        <f t="shared" si="51"/>
        <v xml:space="preserve"> </v>
      </c>
      <c r="AL73" s="75" t="str">
        <f t="shared" si="51"/>
        <v xml:space="preserve"> </v>
      </c>
      <c r="AM73" s="75" t="str">
        <f t="shared" si="52"/>
        <v xml:space="preserve"> </v>
      </c>
      <c r="AN73" s="75" t="str">
        <f t="shared" si="52"/>
        <v xml:space="preserve"> </v>
      </c>
      <c r="AO73" s="75" t="str">
        <f t="shared" si="40"/>
        <v xml:space="preserve"> </v>
      </c>
      <c r="AP73" s="75" t="str">
        <f t="shared" si="40"/>
        <v xml:space="preserve"> </v>
      </c>
      <c r="AQ73" s="75" t="str">
        <f t="shared" si="40"/>
        <v xml:space="preserve"> </v>
      </c>
      <c r="AR73" s="75" t="str">
        <f t="shared" si="40"/>
        <v xml:space="preserve"> </v>
      </c>
      <c r="AS73" s="75" t="str">
        <f t="shared" si="40"/>
        <v xml:space="preserve"> </v>
      </c>
      <c r="AT73" s="75" t="str">
        <f t="shared" si="40"/>
        <v xml:space="preserve"> </v>
      </c>
      <c r="AU73" s="75" t="str">
        <f t="shared" si="40"/>
        <v xml:space="preserve"> </v>
      </c>
      <c r="AV73" s="75" t="str">
        <f t="shared" si="40"/>
        <v xml:space="preserve"> </v>
      </c>
      <c r="AW73" s="75" t="str">
        <f t="shared" si="40"/>
        <v xml:space="preserve"> </v>
      </c>
      <c r="AX73" s="75" t="str">
        <f t="shared" si="40"/>
        <v xml:space="preserve"> </v>
      </c>
      <c r="AY73" s="75" t="str">
        <f t="shared" si="40"/>
        <v xml:space="preserve"> </v>
      </c>
      <c r="AZ73" s="75" t="str">
        <f t="shared" si="40"/>
        <v xml:space="preserve"> </v>
      </c>
      <c r="BA73" s="75" t="str">
        <f t="shared" si="40"/>
        <v>x</v>
      </c>
      <c r="BB73" s="75" t="str">
        <f t="shared" si="40"/>
        <v xml:space="preserve"> </v>
      </c>
      <c r="BC73" s="75" t="str">
        <f t="shared" si="53"/>
        <v xml:space="preserve"> </v>
      </c>
      <c r="BD73" s="75" t="str">
        <f t="shared" si="53"/>
        <v xml:space="preserve"> </v>
      </c>
      <c r="BE73" s="75" t="str">
        <f t="shared" si="53"/>
        <v xml:space="preserve"> </v>
      </c>
      <c r="BF73" s="75" t="str">
        <f t="shared" si="53"/>
        <v xml:space="preserve"> </v>
      </c>
      <c r="BG73" s="75" t="str">
        <f t="shared" si="53"/>
        <v xml:space="preserve"> </v>
      </c>
      <c r="BH73" s="75" t="str">
        <f t="shared" si="53"/>
        <v xml:space="preserve"> </v>
      </c>
      <c r="BI73" s="75" t="str">
        <f t="shared" si="53"/>
        <v xml:space="preserve"> </v>
      </c>
      <c r="BJ73" s="75" t="str">
        <f t="shared" si="53"/>
        <v xml:space="preserve"> </v>
      </c>
      <c r="BK73" s="75" t="str">
        <f t="shared" si="53"/>
        <v xml:space="preserve"> </v>
      </c>
      <c r="BL73" s="75" t="str">
        <f t="shared" si="53"/>
        <v xml:space="preserve"> </v>
      </c>
      <c r="BM73" s="75" t="str">
        <f t="shared" si="53"/>
        <v xml:space="preserve"> </v>
      </c>
      <c r="BN73" s="75" t="str">
        <f t="shared" si="53"/>
        <v xml:space="preserve"> </v>
      </c>
      <c r="BO73" s="75" t="str">
        <f t="shared" si="53"/>
        <v xml:space="preserve"> </v>
      </c>
      <c r="BP73" s="75" t="str">
        <f t="shared" si="53"/>
        <v xml:space="preserve"> </v>
      </c>
      <c r="BQ73" s="75" t="str">
        <f t="shared" si="49"/>
        <v xml:space="preserve"> </v>
      </c>
      <c r="BR73" s="75" t="str">
        <f t="shared" si="49"/>
        <v xml:space="preserve"> </v>
      </c>
      <c r="BS73" s="75" t="str">
        <f t="shared" si="49"/>
        <v xml:space="preserve"> </v>
      </c>
      <c r="BT73" s="75" t="str">
        <f t="shared" si="49"/>
        <v xml:space="preserve"> </v>
      </c>
      <c r="BU73" s="75" t="str">
        <f t="shared" si="49"/>
        <v xml:space="preserve"> </v>
      </c>
      <c r="BV73" s="75" t="str">
        <f t="shared" si="49"/>
        <v xml:space="preserve"> </v>
      </c>
      <c r="BW73" s="75" t="str">
        <f t="shared" si="49"/>
        <v xml:space="preserve"> </v>
      </c>
      <c r="BX73" s="75" t="str">
        <f t="shared" si="49"/>
        <v xml:space="preserve"> </v>
      </c>
      <c r="BY73" s="75" t="str">
        <f t="shared" si="49"/>
        <v xml:space="preserve"> </v>
      </c>
      <c r="BZ73" s="75" t="str">
        <f t="shared" si="49"/>
        <v xml:space="preserve"> </v>
      </c>
      <c r="CA73" s="75" t="str">
        <f t="shared" si="49"/>
        <v xml:space="preserve"> </v>
      </c>
      <c r="CB73" s="75" t="str">
        <f t="shared" si="49"/>
        <v xml:space="preserve"> </v>
      </c>
      <c r="CC73" s="75" t="str">
        <f t="shared" si="49"/>
        <v xml:space="preserve"> </v>
      </c>
      <c r="CD73" s="75" t="str">
        <f t="shared" si="49"/>
        <v xml:space="preserve"> </v>
      </c>
      <c r="CE73" s="75" t="str">
        <f t="shared" si="49"/>
        <v xml:space="preserve"> </v>
      </c>
      <c r="CF73" s="75" t="str">
        <f t="shared" si="49"/>
        <v xml:space="preserve"> </v>
      </c>
      <c r="CG73" s="75" t="str">
        <f t="shared" si="49"/>
        <v xml:space="preserve"> </v>
      </c>
      <c r="CH73" s="75" t="str">
        <f t="shared" si="49"/>
        <v xml:space="preserve"> </v>
      </c>
      <c r="CI73" s="75" t="str">
        <f t="shared" si="49"/>
        <v xml:space="preserve"> </v>
      </c>
      <c r="CJ73" s="75" t="str">
        <f t="shared" si="49"/>
        <v xml:space="preserve"> </v>
      </c>
      <c r="CK73" s="75" t="str">
        <f t="shared" si="49"/>
        <v xml:space="preserve"> </v>
      </c>
      <c r="CL73" s="75" t="str">
        <f t="shared" si="49"/>
        <v xml:space="preserve"> </v>
      </c>
      <c r="CM73" s="75" t="str">
        <f t="shared" si="49"/>
        <v xml:space="preserve"> </v>
      </c>
      <c r="CN73" s="75" t="str">
        <f t="shared" si="49"/>
        <v xml:space="preserve"> </v>
      </c>
      <c r="CO73" s="75" t="str">
        <f t="shared" si="49"/>
        <v xml:space="preserve"> </v>
      </c>
      <c r="CP73" s="75" t="str">
        <f t="shared" si="49"/>
        <v xml:space="preserve"> </v>
      </c>
      <c r="CQ73" s="75" t="str">
        <f t="shared" si="54"/>
        <v xml:space="preserve"> </v>
      </c>
      <c r="CR73" s="75" t="str">
        <f t="shared" si="54"/>
        <v xml:space="preserve"> </v>
      </c>
      <c r="CS73" s="75" t="str">
        <f t="shared" si="54"/>
        <v xml:space="preserve"> </v>
      </c>
      <c r="CT73" s="75" t="str">
        <f t="shared" si="54"/>
        <v xml:space="preserve"> </v>
      </c>
      <c r="CU73" s="75" t="str">
        <f t="shared" si="54"/>
        <v xml:space="preserve"> </v>
      </c>
      <c r="CV73" s="75" t="str">
        <f t="shared" si="54"/>
        <v xml:space="preserve"> </v>
      </c>
      <c r="CW73" s="75" t="str">
        <f t="shared" si="54"/>
        <v xml:space="preserve"> </v>
      </c>
      <c r="CX73" s="75" t="str">
        <f t="shared" si="54"/>
        <v xml:space="preserve"> </v>
      </c>
      <c r="CY73" s="75" t="str">
        <f t="shared" si="54"/>
        <v xml:space="preserve"> </v>
      </c>
      <c r="CZ73" s="75" t="str">
        <f t="shared" si="54"/>
        <v xml:space="preserve"> </v>
      </c>
      <c r="DA73" s="75" t="str">
        <f t="shared" si="54"/>
        <v xml:space="preserve"> </v>
      </c>
      <c r="DB73" s="75" t="str">
        <f t="shared" si="54"/>
        <v xml:space="preserve"> </v>
      </c>
      <c r="DC73" s="75" t="str">
        <f t="shared" si="54"/>
        <v xml:space="preserve"> </v>
      </c>
      <c r="DD73" s="75" t="str">
        <f t="shared" si="54"/>
        <v xml:space="preserve"> </v>
      </c>
      <c r="DE73" s="75" t="str">
        <f t="shared" si="54"/>
        <v xml:space="preserve"> </v>
      </c>
      <c r="DF73" s="75" t="str">
        <f t="shared" si="54"/>
        <v xml:space="preserve"> </v>
      </c>
      <c r="DG73" s="75" t="str">
        <f t="shared" si="55"/>
        <v xml:space="preserve"> </v>
      </c>
      <c r="DH73" s="75" t="str">
        <f t="shared" si="55"/>
        <v xml:space="preserve"> </v>
      </c>
      <c r="DI73" s="76" t="str">
        <f t="shared" si="55"/>
        <v xml:space="preserve"> </v>
      </c>
    </row>
    <row r="74" spans="1:113" ht="18" x14ac:dyDescent="0.2">
      <c r="A74" s="80"/>
      <c r="B74" s="83">
        <f>Responsabilites!$A72</f>
        <v>61</v>
      </c>
      <c r="C74" s="71" t="str">
        <f>Responsabilites!$B72</f>
        <v>Former, encadrer et évaluer les apprenants</v>
      </c>
      <c r="D74" s="70">
        <f>IF(Responsabilites!AA72&gt;0,Responsabilites!AA72,IF(Responsabilites!AB72&gt;0,Responsabilites!AB72,Responsabilites!AC72))</f>
        <v>0</v>
      </c>
      <c r="E74" s="31">
        <v>40483.438437500001</v>
      </c>
      <c r="F74" s="31">
        <v>40492.438437500001</v>
      </c>
      <c r="G74" s="33">
        <f t="shared" si="46"/>
        <v>9</v>
      </c>
      <c r="H74" s="32">
        <v>0</v>
      </c>
      <c r="I74" s="75" t="str">
        <f t="shared" ref="I74:X89" si="57">IF(I$7&lt;$E74," ",IF(I$7&gt;$F74," ","x"))</f>
        <v xml:space="preserve"> </v>
      </c>
      <c r="J74" s="75" t="str">
        <f t="shared" si="57"/>
        <v xml:space="preserve"> </v>
      </c>
      <c r="K74" s="75" t="str">
        <f t="shared" si="57"/>
        <v xml:space="preserve"> </v>
      </c>
      <c r="L74" s="75" t="str">
        <f t="shared" si="57"/>
        <v xml:space="preserve"> </v>
      </c>
      <c r="M74" s="75" t="str">
        <f t="shared" si="56"/>
        <v xml:space="preserve"> </v>
      </c>
      <c r="N74" s="75" t="str">
        <f t="shared" si="56"/>
        <v xml:space="preserve"> </v>
      </c>
      <c r="O74" s="75" t="str">
        <f t="shared" si="56"/>
        <v xml:space="preserve"> </v>
      </c>
      <c r="P74" s="75" t="str">
        <f t="shared" si="56"/>
        <v xml:space="preserve"> </v>
      </c>
      <c r="Q74" s="75" t="str">
        <f t="shared" si="56"/>
        <v xml:space="preserve"> </v>
      </c>
      <c r="R74" s="75" t="str">
        <f t="shared" si="56"/>
        <v xml:space="preserve"> </v>
      </c>
      <c r="S74" s="75" t="str">
        <f t="shared" si="56"/>
        <v xml:space="preserve"> </v>
      </c>
      <c r="T74" s="75" t="str">
        <f t="shared" si="56"/>
        <v xml:space="preserve"> </v>
      </c>
      <c r="U74" s="75" t="str">
        <f t="shared" si="56"/>
        <v xml:space="preserve"> </v>
      </c>
      <c r="V74" s="75" t="str">
        <f t="shared" si="56"/>
        <v xml:space="preserve"> </v>
      </c>
      <c r="W74" s="75" t="str">
        <f t="shared" si="56"/>
        <v xml:space="preserve"> </v>
      </c>
      <c r="X74" s="75" t="str">
        <f t="shared" si="56"/>
        <v xml:space="preserve"> </v>
      </c>
      <c r="Y74" s="75" t="str">
        <f t="shared" si="51"/>
        <v xml:space="preserve"> </v>
      </c>
      <c r="Z74" s="75" t="str">
        <f t="shared" si="51"/>
        <v xml:space="preserve"> </v>
      </c>
      <c r="AA74" s="75" t="str">
        <f t="shared" si="51"/>
        <v xml:space="preserve"> </v>
      </c>
      <c r="AB74" s="75" t="str">
        <f t="shared" si="51"/>
        <v xml:space="preserve"> </v>
      </c>
      <c r="AC74" s="75" t="str">
        <f t="shared" si="51"/>
        <v xml:space="preserve"> </v>
      </c>
      <c r="AD74" s="75" t="str">
        <f t="shared" si="51"/>
        <v xml:space="preserve"> </v>
      </c>
      <c r="AE74" s="75" t="str">
        <f t="shared" si="51"/>
        <v xml:space="preserve"> </v>
      </c>
      <c r="AF74" s="75" t="str">
        <f t="shared" si="51"/>
        <v xml:space="preserve"> </v>
      </c>
      <c r="AG74" s="75" t="str">
        <f t="shared" si="51"/>
        <v xml:space="preserve"> </v>
      </c>
      <c r="AH74" s="75" t="str">
        <f t="shared" si="51"/>
        <v xml:space="preserve"> </v>
      </c>
      <c r="AI74" s="75" t="str">
        <f t="shared" si="51"/>
        <v xml:space="preserve"> </v>
      </c>
      <c r="AJ74" s="75" t="str">
        <f t="shared" si="51"/>
        <v xml:space="preserve"> </v>
      </c>
      <c r="AK74" s="75" t="str">
        <f t="shared" si="51"/>
        <v xml:space="preserve"> </v>
      </c>
      <c r="AL74" s="75" t="str">
        <f t="shared" si="51"/>
        <v xml:space="preserve"> </v>
      </c>
      <c r="AM74" s="75" t="str">
        <f t="shared" si="52"/>
        <v xml:space="preserve"> </v>
      </c>
      <c r="AN74" s="75" t="str">
        <f t="shared" si="52"/>
        <v xml:space="preserve"> </v>
      </c>
      <c r="AO74" s="75" t="str">
        <f t="shared" si="40"/>
        <v xml:space="preserve"> </v>
      </c>
      <c r="AP74" s="75" t="str">
        <f t="shared" si="40"/>
        <v xml:space="preserve"> </v>
      </c>
      <c r="AQ74" s="75" t="str">
        <f t="shared" si="40"/>
        <v xml:space="preserve"> </v>
      </c>
      <c r="AR74" s="75" t="str">
        <f t="shared" ref="AR74:BB74" si="58">IF(AR$7&lt;$E74," ",IF(AR$7&gt;$F74," ","x"))</f>
        <v xml:space="preserve"> </v>
      </c>
      <c r="AS74" s="75" t="str">
        <f t="shared" si="58"/>
        <v xml:space="preserve"> </v>
      </c>
      <c r="AT74" s="75" t="str">
        <f t="shared" si="58"/>
        <v xml:space="preserve"> </v>
      </c>
      <c r="AU74" s="75" t="str">
        <f t="shared" si="58"/>
        <v xml:space="preserve"> </v>
      </c>
      <c r="AV74" s="75" t="str">
        <f t="shared" si="58"/>
        <v xml:space="preserve"> </v>
      </c>
      <c r="AW74" s="75" t="str">
        <f t="shared" si="58"/>
        <v xml:space="preserve"> </v>
      </c>
      <c r="AX74" s="75" t="str">
        <f t="shared" si="58"/>
        <v xml:space="preserve"> </v>
      </c>
      <c r="AY74" s="75" t="str">
        <f t="shared" si="58"/>
        <v xml:space="preserve"> </v>
      </c>
      <c r="AZ74" s="75" t="str">
        <f t="shared" si="58"/>
        <v xml:space="preserve"> </v>
      </c>
      <c r="BA74" s="75" t="str">
        <f t="shared" si="58"/>
        <v>x</v>
      </c>
      <c r="BB74" s="75" t="str">
        <f t="shared" si="58"/>
        <v xml:space="preserve"> </v>
      </c>
      <c r="BC74" s="75" t="str">
        <f t="shared" si="53"/>
        <v xml:space="preserve"> </v>
      </c>
      <c r="BD74" s="75" t="str">
        <f t="shared" si="53"/>
        <v xml:space="preserve"> </v>
      </c>
      <c r="BE74" s="75" t="str">
        <f t="shared" si="53"/>
        <v xml:space="preserve"> </v>
      </c>
      <c r="BF74" s="75" t="str">
        <f t="shared" si="53"/>
        <v xml:space="preserve"> </v>
      </c>
      <c r="BG74" s="75" t="str">
        <f t="shared" si="53"/>
        <v xml:space="preserve"> </v>
      </c>
      <c r="BH74" s="75" t="str">
        <f t="shared" si="53"/>
        <v xml:space="preserve"> </v>
      </c>
      <c r="BI74" s="75" t="str">
        <f t="shared" si="53"/>
        <v xml:space="preserve"> </v>
      </c>
      <c r="BJ74" s="75" t="str">
        <f t="shared" si="53"/>
        <v xml:space="preserve"> </v>
      </c>
      <c r="BK74" s="75" t="str">
        <f t="shared" si="53"/>
        <v xml:space="preserve"> </v>
      </c>
      <c r="BL74" s="75" t="str">
        <f t="shared" si="53"/>
        <v xml:space="preserve"> </v>
      </c>
      <c r="BM74" s="75" t="str">
        <f t="shared" si="53"/>
        <v xml:space="preserve"> </v>
      </c>
      <c r="BN74" s="75" t="str">
        <f t="shared" si="53"/>
        <v xml:space="preserve"> </v>
      </c>
      <c r="BO74" s="75" t="str">
        <f t="shared" si="53"/>
        <v xml:space="preserve"> </v>
      </c>
      <c r="BP74" s="75" t="str">
        <f t="shared" si="53"/>
        <v xml:space="preserve"> </v>
      </c>
      <c r="BQ74" s="75" t="str">
        <f t="shared" si="49"/>
        <v xml:space="preserve"> </v>
      </c>
      <c r="BR74" s="75" t="str">
        <f t="shared" si="49"/>
        <v xml:space="preserve"> </v>
      </c>
      <c r="BS74" s="75" t="str">
        <f t="shared" si="49"/>
        <v xml:space="preserve"> </v>
      </c>
      <c r="BT74" s="75" t="str">
        <f t="shared" si="49"/>
        <v xml:space="preserve"> </v>
      </c>
      <c r="BU74" s="75" t="str">
        <f t="shared" si="49"/>
        <v xml:space="preserve"> </v>
      </c>
      <c r="BV74" s="75" t="str">
        <f t="shared" si="49"/>
        <v xml:space="preserve"> </v>
      </c>
      <c r="BW74" s="75" t="str">
        <f t="shared" si="49"/>
        <v xml:space="preserve"> </v>
      </c>
      <c r="BX74" s="75" t="str">
        <f t="shared" si="49"/>
        <v xml:space="preserve"> </v>
      </c>
      <c r="BY74" s="75" t="str">
        <f t="shared" si="49"/>
        <v xml:space="preserve"> </v>
      </c>
      <c r="BZ74" s="75" t="str">
        <f t="shared" si="49"/>
        <v xml:space="preserve"> </v>
      </c>
      <c r="CA74" s="75" t="str">
        <f t="shared" si="49"/>
        <v xml:space="preserve"> </v>
      </c>
      <c r="CB74" s="75" t="str">
        <f t="shared" si="49"/>
        <v xml:space="preserve"> </v>
      </c>
      <c r="CC74" s="75" t="str">
        <f t="shared" si="49"/>
        <v xml:space="preserve"> </v>
      </c>
      <c r="CD74" s="75" t="str">
        <f t="shared" si="49"/>
        <v xml:space="preserve"> </v>
      </c>
      <c r="CE74" s="75" t="str">
        <f t="shared" si="49"/>
        <v xml:space="preserve"> </v>
      </c>
      <c r="CF74" s="75" t="str">
        <f t="shared" si="49"/>
        <v xml:space="preserve"> </v>
      </c>
      <c r="CG74" s="75" t="str">
        <f t="shared" si="49"/>
        <v xml:space="preserve"> </v>
      </c>
      <c r="CH74" s="75" t="str">
        <f t="shared" si="49"/>
        <v xml:space="preserve"> </v>
      </c>
      <c r="CI74" s="75" t="str">
        <f t="shared" si="49"/>
        <v xml:space="preserve"> </v>
      </c>
      <c r="CJ74" s="75" t="str">
        <f t="shared" si="49"/>
        <v xml:space="preserve"> </v>
      </c>
      <c r="CK74" s="75" t="str">
        <f t="shared" si="49"/>
        <v xml:space="preserve"> </v>
      </c>
      <c r="CL74" s="75" t="str">
        <f t="shared" si="49"/>
        <v xml:space="preserve"> </v>
      </c>
      <c r="CM74" s="75" t="str">
        <f t="shared" si="49"/>
        <v xml:space="preserve"> </v>
      </c>
      <c r="CN74" s="75" t="str">
        <f t="shared" si="49"/>
        <v xml:space="preserve"> </v>
      </c>
      <c r="CO74" s="75" t="str">
        <f t="shared" si="49"/>
        <v xml:space="preserve"> </v>
      </c>
      <c r="CP74" s="75" t="str">
        <f t="shared" si="49"/>
        <v xml:space="preserve"> </v>
      </c>
      <c r="CQ74" s="75" t="str">
        <f t="shared" si="54"/>
        <v xml:space="preserve"> </v>
      </c>
      <c r="CR74" s="75" t="str">
        <f t="shared" si="54"/>
        <v xml:space="preserve"> </v>
      </c>
      <c r="CS74" s="75" t="str">
        <f t="shared" si="54"/>
        <v xml:space="preserve"> </v>
      </c>
      <c r="CT74" s="75" t="str">
        <f t="shared" si="54"/>
        <v xml:space="preserve"> </v>
      </c>
      <c r="CU74" s="75" t="str">
        <f t="shared" si="54"/>
        <v xml:space="preserve"> </v>
      </c>
      <c r="CV74" s="75" t="str">
        <f t="shared" si="54"/>
        <v xml:space="preserve"> </v>
      </c>
      <c r="CW74" s="75" t="str">
        <f t="shared" si="54"/>
        <v xml:space="preserve"> </v>
      </c>
      <c r="CX74" s="75" t="str">
        <f t="shared" si="54"/>
        <v xml:space="preserve"> </v>
      </c>
      <c r="CY74" s="75" t="str">
        <f t="shared" si="54"/>
        <v xml:space="preserve"> </v>
      </c>
      <c r="CZ74" s="75" t="str">
        <f t="shared" si="54"/>
        <v xml:space="preserve"> </v>
      </c>
      <c r="DA74" s="75" t="str">
        <f t="shared" si="54"/>
        <v xml:space="preserve"> </v>
      </c>
      <c r="DB74" s="75" t="str">
        <f t="shared" si="54"/>
        <v xml:space="preserve"> </v>
      </c>
      <c r="DC74" s="75" t="str">
        <f t="shared" si="54"/>
        <v xml:space="preserve"> </v>
      </c>
      <c r="DD74" s="75" t="str">
        <f t="shared" si="54"/>
        <v xml:space="preserve"> </v>
      </c>
      <c r="DE74" s="75" t="str">
        <f t="shared" si="54"/>
        <v xml:space="preserve"> </v>
      </c>
      <c r="DF74" s="75" t="str">
        <f t="shared" si="54"/>
        <v xml:space="preserve"> </v>
      </c>
      <c r="DG74" s="75" t="str">
        <f t="shared" si="55"/>
        <v xml:space="preserve"> </v>
      </c>
      <c r="DH74" s="75" t="str">
        <f t="shared" si="55"/>
        <v xml:space="preserve"> </v>
      </c>
      <c r="DI74" s="76" t="str">
        <f t="shared" si="55"/>
        <v xml:space="preserve"> </v>
      </c>
    </row>
    <row r="75" spans="1:113" ht="18" x14ac:dyDescent="0.2">
      <c r="A75" s="80"/>
      <c r="B75" s="83">
        <f>Responsabilites!$A73</f>
        <v>62</v>
      </c>
      <c r="C75" s="71" t="str">
        <f>Responsabilites!$B73</f>
        <v>Faire les mises à jour périodiques</v>
      </c>
      <c r="D75" s="70">
        <f>IF(Responsabilites!AA73&gt;0,Responsabilites!AA73,IF(Responsabilites!AB73&gt;0,Responsabilites!AB73,Responsabilites!AC73))</f>
        <v>0</v>
      </c>
      <c r="E75" s="31">
        <v>40483.438437500001</v>
      </c>
      <c r="F75" s="31">
        <v>40492.438437500001</v>
      </c>
      <c r="G75" s="33">
        <f t="shared" si="46"/>
        <v>9</v>
      </c>
      <c r="H75" s="32">
        <v>0</v>
      </c>
      <c r="I75" s="75" t="str">
        <f t="shared" si="57"/>
        <v xml:space="preserve"> </v>
      </c>
      <c r="J75" s="75" t="str">
        <f t="shared" si="57"/>
        <v xml:space="preserve"> </v>
      </c>
      <c r="K75" s="75" t="str">
        <f t="shared" si="57"/>
        <v xml:space="preserve"> </v>
      </c>
      <c r="L75" s="75" t="str">
        <f t="shared" si="57"/>
        <v xml:space="preserve"> </v>
      </c>
      <c r="M75" s="75" t="str">
        <f t="shared" si="56"/>
        <v xml:space="preserve"> </v>
      </c>
      <c r="N75" s="75" t="str">
        <f t="shared" si="56"/>
        <v xml:space="preserve"> </v>
      </c>
      <c r="O75" s="75" t="str">
        <f t="shared" si="56"/>
        <v xml:space="preserve"> </v>
      </c>
      <c r="P75" s="75" t="str">
        <f t="shared" si="56"/>
        <v xml:space="preserve"> </v>
      </c>
      <c r="Q75" s="75" t="str">
        <f t="shared" si="56"/>
        <v xml:space="preserve"> </v>
      </c>
      <c r="R75" s="75" t="str">
        <f t="shared" si="56"/>
        <v xml:space="preserve"> </v>
      </c>
      <c r="S75" s="75" t="str">
        <f t="shared" si="56"/>
        <v xml:space="preserve"> </v>
      </c>
      <c r="T75" s="75" t="str">
        <f t="shared" si="56"/>
        <v xml:space="preserve"> </v>
      </c>
      <c r="U75" s="75" t="str">
        <f t="shared" si="56"/>
        <v xml:space="preserve"> </v>
      </c>
      <c r="V75" s="75" t="str">
        <f t="shared" si="56"/>
        <v xml:space="preserve"> </v>
      </c>
      <c r="W75" s="75" t="str">
        <f t="shared" si="56"/>
        <v xml:space="preserve"> </v>
      </c>
      <c r="X75" s="75" t="str">
        <f t="shared" si="56"/>
        <v xml:space="preserve"> </v>
      </c>
      <c r="Y75" s="75" t="str">
        <f t="shared" si="51"/>
        <v xml:space="preserve"> </v>
      </c>
      <c r="Z75" s="75" t="str">
        <f t="shared" si="51"/>
        <v xml:space="preserve"> </v>
      </c>
      <c r="AA75" s="75" t="str">
        <f t="shared" si="51"/>
        <v xml:space="preserve"> </v>
      </c>
      <c r="AB75" s="75" t="str">
        <f t="shared" si="51"/>
        <v xml:space="preserve"> </v>
      </c>
      <c r="AC75" s="75" t="str">
        <f t="shared" si="51"/>
        <v xml:space="preserve"> </v>
      </c>
      <c r="AD75" s="75" t="str">
        <f t="shared" si="51"/>
        <v xml:space="preserve"> </v>
      </c>
      <c r="AE75" s="75" t="str">
        <f t="shared" si="51"/>
        <v xml:space="preserve"> </v>
      </c>
      <c r="AF75" s="75" t="str">
        <f t="shared" si="51"/>
        <v xml:space="preserve"> </v>
      </c>
      <c r="AG75" s="75" t="str">
        <f t="shared" si="51"/>
        <v xml:space="preserve"> </v>
      </c>
      <c r="AH75" s="75" t="str">
        <f t="shared" si="51"/>
        <v xml:space="preserve"> </v>
      </c>
      <c r="AI75" s="75" t="str">
        <f t="shared" si="51"/>
        <v xml:space="preserve"> </v>
      </c>
      <c r="AJ75" s="75" t="str">
        <f t="shared" si="51"/>
        <v xml:space="preserve"> </v>
      </c>
      <c r="AK75" s="75" t="str">
        <f t="shared" si="51"/>
        <v xml:space="preserve"> </v>
      </c>
      <c r="AL75" s="75" t="str">
        <f t="shared" si="51"/>
        <v xml:space="preserve"> </v>
      </c>
      <c r="AM75" s="75" t="str">
        <f t="shared" si="52"/>
        <v xml:space="preserve"> </v>
      </c>
      <c r="AN75" s="75" t="str">
        <f t="shared" si="52"/>
        <v xml:space="preserve"> </v>
      </c>
      <c r="AO75" s="75" t="str">
        <f t="shared" ref="AO75:BB83" si="59">IF(AO$7&lt;$E75," ",IF(AO$7&gt;$F75," ","x"))</f>
        <v xml:space="preserve"> </v>
      </c>
      <c r="AP75" s="75" t="str">
        <f t="shared" si="59"/>
        <v xml:space="preserve"> </v>
      </c>
      <c r="AQ75" s="75" t="str">
        <f t="shared" si="59"/>
        <v xml:space="preserve"> </v>
      </c>
      <c r="AR75" s="75" t="str">
        <f t="shared" si="59"/>
        <v xml:space="preserve"> </v>
      </c>
      <c r="AS75" s="75" t="str">
        <f t="shared" si="59"/>
        <v xml:space="preserve"> </v>
      </c>
      <c r="AT75" s="75" t="str">
        <f t="shared" si="59"/>
        <v xml:space="preserve"> </v>
      </c>
      <c r="AU75" s="75" t="str">
        <f t="shared" si="59"/>
        <v xml:space="preserve"> </v>
      </c>
      <c r="AV75" s="75" t="str">
        <f t="shared" si="59"/>
        <v xml:space="preserve"> </v>
      </c>
      <c r="AW75" s="75" t="str">
        <f t="shared" si="59"/>
        <v xml:space="preserve"> </v>
      </c>
      <c r="AX75" s="75" t="str">
        <f t="shared" si="59"/>
        <v xml:space="preserve"> </v>
      </c>
      <c r="AY75" s="75" t="str">
        <f t="shared" si="59"/>
        <v xml:space="preserve"> </v>
      </c>
      <c r="AZ75" s="75" t="str">
        <f t="shared" si="59"/>
        <v xml:space="preserve"> </v>
      </c>
      <c r="BA75" s="75" t="str">
        <f t="shared" si="59"/>
        <v>x</v>
      </c>
      <c r="BB75" s="75" t="str">
        <f t="shared" si="59"/>
        <v xml:space="preserve"> </v>
      </c>
      <c r="BC75" s="75" t="str">
        <f t="shared" si="53"/>
        <v xml:space="preserve"> </v>
      </c>
      <c r="BD75" s="75" t="str">
        <f t="shared" si="53"/>
        <v xml:space="preserve"> </v>
      </c>
      <c r="BE75" s="75" t="str">
        <f t="shared" si="53"/>
        <v xml:space="preserve"> </v>
      </c>
      <c r="BF75" s="75" t="str">
        <f t="shared" si="53"/>
        <v xml:space="preserve"> </v>
      </c>
      <c r="BG75" s="75" t="str">
        <f t="shared" si="53"/>
        <v xml:space="preserve"> </v>
      </c>
      <c r="BH75" s="75" t="str">
        <f t="shared" si="53"/>
        <v xml:space="preserve"> </v>
      </c>
      <c r="BI75" s="75" t="str">
        <f t="shared" si="53"/>
        <v xml:space="preserve"> </v>
      </c>
      <c r="BJ75" s="75" t="str">
        <f t="shared" si="53"/>
        <v xml:space="preserve"> </v>
      </c>
      <c r="BK75" s="75" t="str">
        <f t="shared" si="53"/>
        <v xml:space="preserve"> </v>
      </c>
      <c r="BL75" s="75" t="str">
        <f t="shared" si="53"/>
        <v xml:space="preserve"> </v>
      </c>
      <c r="BM75" s="75" t="str">
        <f t="shared" si="53"/>
        <v xml:space="preserve"> </v>
      </c>
      <c r="BN75" s="75" t="str">
        <f t="shared" si="53"/>
        <v xml:space="preserve"> </v>
      </c>
      <c r="BO75" s="75" t="str">
        <f t="shared" si="53"/>
        <v xml:space="preserve"> </v>
      </c>
      <c r="BP75" s="75" t="str">
        <f t="shared" si="53"/>
        <v xml:space="preserve"> </v>
      </c>
      <c r="BQ75" s="75" t="str">
        <f t="shared" si="49"/>
        <v xml:space="preserve"> </v>
      </c>
      <c r="BR75" s="75" t="str">
        <f t="shared" si="49"/>
        <v xml:space="preserve"> </v>
      </c>
      <c r="BS75" s="75" t="str">
        <f t="shared" si="49"/>
        <v xml:space="preserve"> </v>
      </c>
      <c r="BT75" s="75" t="str">
        <f t="shared" si="49"/>
        <v xml:space="preserve"> </v>
      </c>
      <c r="BU75" s="75" t="str">
        <f t="shared" si="49"/>
        <v xml:space="preserve"> </v>
      </c>
      <c r="BV75" s="75" t="str">
        <f t="shared" si="49"/>
        <v xml:space="preserve"> </v>
      </c>
      <c r="BW75" s="75" t="str">
        <f t="shared" si="49"/>
        <v xml:space="preserve"> </v>
      </c>
      <c r="BX75" s="75" t="str">
        <f t="shared" si="49"/>
        <v xml:space="preserve"> </v>
      </c>
      <c r="BY75" s="75" t="str">
        <f t="shared" si="49"/>
        <v xml:space="preserve"> </v>
      </c>
      <c r="BZ75" s="75" t="str">
        <f t="shared" si="49"/>
        <v xml:space="preserve"> </v>
      </c>
      <c r="CA75" s="75" t="str">
        <f t="shared" si="49"/>
        <v xml:space="preserve"> </v>
      </c>
      <c r="CB75" s="75" t="str">
        <f t="shared" si="49"/>
        <v xml:space="preserve"> </v>
      </c>
      <c r="CC75" s="75" t="str">
        <f t="shared" si="49"/>
        <v xml:space="preserve"> </v>
      </c>
      <c r="CD75" s="75" t="str">
        <f t="shared" si="49"/>
        <v xml:space="preserve"> </v>
      </c>
      <c r="CE75" s="75" t="str">
        <f t="shared" si="49"/>
        <v xml:space="preserve"> </v>
      </c>
      <c r="CF75" s="75" t="str">
        <f t="shared" si="49"/>
        <v xml:space="preserve"> </v>
      </c>
      <c r="CG75" s="75" t="str">
        <f t="shared" si="49"/>
        <v xml:space="preserve"> </v>
      </c>
      <c r="CH75" s="75" t="str">
        <f t="shared" si="49"/>
        <v xml:space="preserve"> </v>
      </c>
      <c r="CI75" s="75" t="str">
        <f t="shared" si="49"/>
        <v xml:space="preserve"> </v>
      </c>
      <c r="CJ75" s="75" t="str">
        <f t="shared" si="49"/>
        <v xml:space="preserve"> </v>
      </c>
      <c r="CK75" s="75" t="str">
        <f t="shared" si="49"/>
        <v xml:space="preserve"> </v>
      </c>
      <c r="CL75" s="75" t="str">
        <f t="shared" si="49"/>
        <v xml:space="preserve"> </v>
      </c>
      <c r="CM75" s="75" t="str">
        <f t="shared" si="49"/>
        <v xml:space="preserve"> </v>
      </c>
      <c r="CN75" s="75" t="str">
        <f t="shared" si="49"/>
        <v xml:space="preserve"> </v>
      </c>
      <c r="CO75" s="75" t="str">
        <f t="shared" si="49"/>
        <v xml:space="preserve"> </v>
      </c>
      <c r="CP75" s="75" t="str">
        <f t="shared" si="49"/>
        <v xml:space="preserve"> </v>
      </c>
      <c r="CQ75" s="75" t="str">
        <f t="shared" si="54"/>
        <v xml:space="preserve"> </v>
      </c>
      <c r="CR75" s="75" t="str">
        <f t="shared" si="54"/>
        <v xml:space="preserve"> </v>
      </c>
      <c r="CS75" s="75" t="str">
        <f t="shared" si="54"/>
        <v xml:space="preserve"> </v>
      </c>
      <c r="CT75" s="75" t="str">
        <f t="shared" si="54"/>
        <v xml:space="preserve"> </v>
      </c>
      <c r="CU75" s="75" t="str">
        <f t="shared" si="54"/>
        <v xml:space="preserve"> </v>
      </c>
      <c r="CV75" s="75" t="str">
        <f t="shared" si="54"/>
        <v xml:space="preserve"> </v>
      </c>
      <c r="CW75" s="75" t="str">
        <f t="shared" si="54"/>
        <v xml:space="preserve"> </v>
      </c>
      <c r="CX75" s="75" t="str">
        <f t="shared" si="54"/>
        <v xml:space="preserve"> </v>
      </c>
      <c r="CY75" s="75" t="str">
        <f t="shared" si="54"/>
        <v xml:space="preserve"> </v>
      </c>
      <c r="CZ75" s="75" t="str">
        <f t="shared" si="54"/>
        <v xml:space="preserve"> </v>
      </c>
      <c r="DA75" s="75" t="str">
        <f t="shared" si="54"/>
        <v xml:space="preserve"> </v>
      </c>
      <c r="DB75" s="75" t="str">
        <f t="shared" si="54"/>
        <v xml:space="preserve"> </v>
      </c>
      <c r="DC75" s="75" t="str">
        <f t="shared" si="54"/>
        <v xml:space="preserve"> </v>
      </c>
      <c r="DD75" s="75" t="str">
        <f t="shared" si="54"/>
        <v xml:space="preserve"> </v>
      </c>
      <c r="DE75" s="75" t="str">
        <f t="shared" si="54"/>
        <v xml:space="preserve"> </v>
      </c>
      <c r="DF75" s="75" t="str">
        <f t="shared" si="54"/>
        <v xml:space="preserve"> </v>
      </c>
      <c r="DG75" s="75" t="str">
        <f t="shared" si="55"/>
        <v xml:space="preserve"> </v>
      </c>
      <c r="DH75" s="75" t="str">
        <f t="shared" si="55"/>
        <v xml:space="preserve"> </v>
      </c>
      <c r="DI75" s="76" t="str">
        <f t="shared" si="55"/>
        <v xml:space="preserve"> </v>
      </c>
    </row>
    <row r="76" spans="1:113" ht="25.5" x14ac:dyDescent="0.2">
      <c r="A76" s="80"/>
      <c r="B76" s="83">
        <f>Responsabilites!$A74</f>
        <v>63</v>
      </c>
      <c r="C76" s="71" t="str">
        <f>Responsabilites!$B74</f>
        <v>Traiter les plaintes et autres demandes de modification de la formation</v>
      </c>
      <c r="D76" s="70">
        <f>IF(Responsabilites!AA74&gt;0,Responsabilites!AA74,IF(Responsabilites!AB74&gt;0,Responsabilites!AB74,Responsabilites!AC74))</f>
        <v>0</v>
      </c>
      <c r="E76" s="31">
        <v>40483.438437500001</v>
      </c>
      <c r="F76" s="31">
        <v>40492.438437500001</v>
      </c>
      <c r="G76" s="33">
        <f t="shared" si="46"/>
        <v>9</v>
      </c>
      <c r="H76" s="32">
        <v>0</v>
      </c>
      <c r="I76" s="75" t="str">
        <f t="shared" si="57"/>
        <v xml:space="preserve"> </v>
      </c>
      <c r="J76" s="75" t="str">
        <f t="shared" si="57"/>
        <v xml:space="preserve"> </v>
      </c>
      <c r="K76" s="75" t="str">
        <f t="shared" si="57"/>
        <v xml:space="preserve"> </v>
      </c>
      <c r="L76" s="75" t="str">
        <f t="shared" si="57"/>
        <v xml:space="preserve"> </v>
      </c>
      <c r="M76" s="75" t="str">
        <f t="shared" si="56"/>
        <v xml:space="preserve"> </v>
      </c>
      <c r="N76" s="75" t="str">
        <f t="shared" si="56"/>
        <v xml:space="preserve"> </v>
      </c>
      <c r="O76" s="75" t="str">
        <f t="shared" si="56"/>
        <v xml:space="preserve"> </v>
      </c>
      <c r="P76" s="75" t="str">
        <f t="shared" si="56"/>
        <v xml:space="preserve"> </v>
      </c>
      <c r="Q76" s="75" t="str">
        <f t="shared" si="56"/>
        <v xml:space="preserve"> </v>
      </c>
      <c r="R76" s="75" t="str">
        <f t="shared" si="56"/>
        <v xml:space="preserve"> </v>
      </c>
      <c r="S76" s="75" t="str">
        <f t="shared" si="56"/>
        <v xml:space="preserve"> </v>
      </c>
      <c r="T76" s="75" t="str">
        <f t="shared" si="56"/>
        <v xml:space="preserve"> </v>
      </c>
      <c r="U76" s="75" t="str">
        <f t="shared" si="56"/>
        <v xml:space="preserve"> </v>
      </c>
      <c r="V76" s="75" t="str">
        <f t="shared" si="56"/>
        <v xml:space="preserve"> </v>
      </c>
      <c r="W76" s="75" t="str">
        <f t="shared" si="56"/>
        <v xml:space="preserve"> </v>
      </c>
      <c r="X76" s="75" t="str">
        <f t="shared" si="56"/>
        <v xml:space="preserve"> </v>
      </c>
      <c r="Y76" s="75" t="str">
        <f t="shared" si="51"/>
        <v xml:space="preserve"> </v>
      </c>
      <c r="Z76" s="75" t="str">
        <f t="shared" si="51"/>
        <v xml:space="preserve"> </v>
      </c>
      <c r="AA76" s="75" t="str">
        <f t="shared" si="51"/>
        <v xml:space="preserve"> </v>
      </c>
      <c r="AB76" s="75" t="str">
        <f t="shared" si="51"/>
        <v xml:space="preserve"> </v>
      </c>
      <c r="AC76" s="75" t="str">
        <f t="shared" si="51"/>
        <v xml:space="preserve"> </v>
      </c>
      <c r="AD76" s="75" t="str">
        <f t="shared" si="51"/>
        <v xml:space="preserve"> </v>
      </c>
      <c r="AE76" s="75" t="str">
        <f t="shared" si="51"/>
        <v xml:space="preserve"> </v>
      </c>
      <c r="AF76" s="75" t="str">
        <f t="shared" si="51"/>
        <v xml:space="preserve"> </v>
      </c>
      <c r="AG76" s="75" t="str">
        <f t="shared" si="51"/>
        <v xml:space="preserve"> </v>
      </c>
      <c r="AH76" s="75" t="str">
        <f t="shared" si="51"/>
        <v xml:space="preserve"> </v>
      </c>
      <c r="AI76" s="75" t="str">
        <f t="shared" si="51"/>
        <v xml:space="preserve"> </v>
      </c>
      <c r="AJ76" s="75" t="str">
        <f t="shared" si="51"/>
        <v xml:space="preserve"> </v>
      </c>
      <c r="AK76" s="75" t="str">
        <f t="shared" si="51"/>
        <v xml:space="preserve"> </v>
      </c>
      <c r="AL76" s="75" t="str">
        <f t="shared" si="51"/>
        <v xml:space="preserve"> </v>
      </c>
      <c r="AM76" s="75" t="str">
        <f t="shared" si="52"/>
        <v xml:space="preserve"> </v>
      </c>
      <c r="AN76" s="75" t="str">
        <f t="shared" si="52"/>
        <v xml:space="preserve"> </v>
      </c>
      <c r="AO76" s="75" t="str">
        <f t="shared" si="59"/>
        <v xml:space="preserve"> </v>
      </c>
      <c r="AP76" s="75" t="str">
        <f t="shared" si="59"/>
        <v xml:space="preserve"> </v>
      </c>
      <c r="AQ76" s="75" t="str">
        <f t="shared" si="59"/>
        <v xml:space="preserve"> </v>
      </c>
      <c r="AR76" s="75" t="str">
        <f t="shared" si="59"/>
        <v xml:space="preserve"> </v>
      </c>
      <c r="AS76" s="75" t="str">
        <f t="shared" si="59"/>
        <v xml:space="preserve"> </v>
      </c>
      <c r="AT76" s="75" t="str">
        <f t="shared" si="59"/>
        <v xml:space="preserve"> </v>
      </c>
      <c r="AU76" s="75" t="str">
        <f t="shared" si="59"/>
        <v xml:space="preserve"> </v>
      </c>
      <c r="AV76" s="75" t="str">
        <f t="shared" si="59"/>
        <v xml:space="preserve"> </v>
      </c>
      <c r="AW76" s="75" t="str">
        <f t="shared" si="59"/>
        <v xml:space="preserve"> </v>
      </c>
      <c r="AX76" s="75" t="str">
        <f t="shared" si="59"/>
        <v xml:space="preserve"> </v>
      </c>
      <c r="AY76" s="75" t="str">
        <f t="shared" si="59"/>
        <v xml:space="preserve"> </v>
      </c>
      <c r="AZ76" s="75" t="str">
        <f t="shared" si="59"/>
        <v xml:space="preserve"> </v>
      </c>
      <c r="BA76" s="75" t="str">
        <f t="shared" si="59"/>
        <v>x</v>
      </c>
      <c r="BB76" s="75" t="str">
        <f t="shared" si="59"/>
        <v xml:space="preserve"> </v>
      </c>
      <c r="BC76" s="75" t="str">
        <f t="shared" si="53"/>
        <v xml:space="preserve"> </v>
      </c>
      <c r="BD76" s="75" t="str">
        <f t="shared" si="53"/>
        <v xml:space="preserve"> </v>
      </c>
      <c r="BE76" s="75" t="str">
        <f t="shared" si="53"/>
        <v xml:space="preserve"> </v>
      </c>
      <c r="BF76" s="75" t="str">
        <f t="shared" si="53"/>
        <v xml:space="preserve"> </v>
      </c>
      <c r="BG76" s="75" t="str">
        <f t="shared" si="53"/>
        <v xml:space="preserve"> </v>
      </c>
      <c r="BH76" s="75" t="str">
        <f t="shared" si="53"/>
        <v xml:space="preserve"> </v>
      </c>
      <c r="BI76" s="75" t="str">
        <f t="shared" si="53"/>
        <v xml:space="preserve"> </v>
      </c>
      <c r="BJ76" s="75" t="str">
        <f t="shared" si="53"/>
        <v xml:space="preserve"> </v>
      </c>
      <c r="BK76" s="75" t="str">
        <f t="shared" si="53"/>
        <v xml:space="preserve"> </v>
      </c>
      <c r="BL76" s="75" t="str">
        <f t="shared" si="53"/>
        <v xml:space="preserve"> </v>
      </c>
      <c r="BM76" s="75" t="str">
        <f t="shared" si="53"/>
        <v xml:space="preserve"> </v>
      </c>
      <c r="BN76" s="75" t="str">
        <f t="shared" si="53"/>
        <v xml:space="preserve"> </v>
      </c>
      <c r="BO76" s="75" t="str">
        <f t="shared" si="53"/>
        <v xml:space="preserve"> </v>
      </c>
      <c r="BP76" s="75" t="str">
        <f t="shared" si="53"/>
        <v xml:space="preserve"> </v>
      </c>
      <c r="BQ76" s="75" t="str">
        <f t="shared" si="49"/>
        <v xml:space="preserve"> </v>
      </c>
      <c r="BR76" s="75" t="str">
        <f t="shared" si="49"/>
        <v xml:space="preserve"> </v>
      </c>
      <c r="BS76" s="75" t="str">
        <f t="shared" si="49"/>
        <v xml:space="preserve"> </v>
      </c>
      <c r="BT76" s="75" t="str">
        <f t="shared" si="49"/>
        <v xml:space="preserve"> </v>
      </c>
      <c r="BU76" s="75" t="str">
        <f t="shared" si="49"/>
        <v xml:space="preserve"> </v>
      </c>
      <c r="BV76" s="75" t="str">
        <f t="shared" si="49"/>
        <v xml:space="preserve"> </v>
      </c>
      <c r="BW76" s="75" t="str">
        <f t="shared" si="49"/>
        <v xml:space="preserve"> </v>
      </c>
      <c r="BX76" s="75" t="str">
        <f t="shared" si="49"/>
        <v xml:space="preserve"> </v>
      </c>
      <c r="BY76" s="75" t="str">
        <f t="shared" si="49"/>
        <v xml:space="preserve"> </v>
      </c>
      <c r="BZ76" s="75" t="str">
        <f t="shared" si="49"/>
        <v xml:space="preserve"> </v>
      </c>
      <c r="CA76" s="75" t="str">
        <f t="shared" si="49"/>
        <v xml:space="preserve"> </v>
      </c>
      <c r="CB76" s="75" t="str">
        <f t="shared" si="49"/>
        <v xml:space="preserve"> </v>
      </c>
      <c r="CC76" s="75" t="str">
        <f t="shared" si="49"/>
        <v xml:space="preserve"> </v>
      </c>
      <c r="CD76" s="75" t="str">
        <f t="shared" si="49"/>
        <v xml:space="preserve"> </v>
      </c>
      <c r="CE76" s="75" t="str">
        <f t="shared" si="49"/>
        <v xml:space="preserve"> </v>
      </c>
      <c r="CF76" s="75" t="str">
        <f t="shared" si="49"/>
        <v xml:space="preserve"> </v>
      </c>
      <c r="CG76" s="75" t="str">
        <f t="shared" si="49"/>
        <v xml:space="preserve"> </v>
      </c>
      <c r="CH76" s="75" t="str">
        <f t="shared" si="49"/>
        <v xml:space="preserve"> </v>
      </c>
      <c r="CI76" s="75" t="str">
        <f t="shared" si="49"/>
        <v xml:space="preserve"> </v>
      </c>
      <c r="CJ76" s="75" t="str">
        <f t="shared" si="49"/>
        <v xml:space="preserve"> </v>
      </c>
      <c r="CK76" s="75" t="str">
        <f t="shared" si="49"/>
        <v xml:space="preserve"> </v>
      </c>
      <c r="CL76" s="75" t="str">
        <f t="shared" si="49"/>
        <v xml:space="preserve"> </v>
      </c>
      <c r="CM76" s="75" t="str">
        <f t="shared" si="49"/>
        <v xml:space="preserve"> </v>
      </c>
      <c r="CN76" s="75" t="str">
        <f t="shared" si="49"/>
        <v xml:space="preserve"> </v>
      </c>
      <c r="CO76" s="75" t="str">
        <f t="shared" si="49"/>
        <v xml:space="preserve"> </v>
      </c>
      <c r="CP76" s="75" t="str">
        <f t="shared" si="49"/>
        <v xml:space="preserve"> </v>
      </c>
      <c r="CQ76" s="75" t="str">
        <f t="shared" si="54"/>
        <v xml:space="preserve"> </v>
      </c>
      <c r="CR76" s="75" t="str">
        <f t="shared" si="54"/>
        <v xml:space="preserve"> </v>
      </c>
      <c r="CS76" s="75" t="str">
        <f t="shared" si="54"/>
        <v xml:space="preserve"> </v>
      </c>
      <c r="CT76" s="75" t="str">
        <f t="shared" si="54"/>
        <v xml:space="preserve"> </v>
      </c>
      <c r="CU76" s="75" t="str">
        <f t="shared" si="54"/>
        <v xml:space="preserve"> </v>
      </c>
      <c r="CV76" s="75" t="str">
        <f t="shared" si="54"/>
        <v xml:space="preserve"> </v>
      </c>
      <c r="CW76" s="75" t="str">
        <f t="shared" si="54"/>
        <v xml:space="preserve"> </v>
      </c>
      <c r="CX76" s="75" t="str">
        <f t="shared" si="54"/>
        <v xml:space="preserve"> </v>
      </c>
      <c r="CY76" s="75" t="str">
        <f t="shared" si="54"/>
        <v xml:space="preserve"> </v>
      </c>
      <c r="CZ76" s="75" t="str">
        <f t="shared" si="54"/>
        <v xml:space="preserve"> </v>
      </c>
      <c r="DA76" s="75" t="str">
        <f t="shared" si="54"/>
        <v xml:space="preserve"> </v>
      </c>
      <c r="DB76" s="75" t="str">
        <f t="shared" si="54"/>
        <v xml:space="preserve"> </v>
      </c>
      <c r="DC76" s="75" t="str">
        <f t="shared" si="54"/>
        <v xml:space="preserve"> </v>
      </c>
      <c r="DD76" s="75" t="str">
        <f t="shared" si="54"/>
        <v xml:space="preserve"> </v>
      </c>
      <c r="DE76" s="75" t="str">
        <f t="shared" si="54"/>
        <v xml:space="preserve"> </v>
      </c>
      <c r="DF76" s="75" t="str">
        <f t="shared" si="54"/>
        <v xml:space="preserve"> </v>
      </c>
      <c r="DG76" s="75" t="str">
        <f t="shared" si="55"/>
        <v xml:space="preserve"> </v>
      </c>
      <c r="DH76" s="75" t="str">
        <f t="shared" si="55"/>
        <v xml:space="preserve"> </v>
      </c>
      <c r="DI76" s="76" t="str">
        <f t="shared" si="55"/>
        <v xml:space="preserve"> </v>
      </c>
    </row>
    <row r="77" spans="1:113" ht="18" x14ac:dyDescent="0.2">
      <c r="A77" s="80"/>
      <c r="B77" s="83">
        <f>Responsabilites!$A75</f>
        <v>64</v>
      </c>
      <c r="C77" s="71" t="str">
        <f>Responsabilites!$B75</f>
        <v>Assurer le soutien technique</v>
      </c>
      <c r="D77" s="70">
        <f>IF(Responsabilites!AA75&gt;0,Responsabilites!AA75,IF(Responsabilites!AB75&gt;0,Responsabilites!AB75,Responsabilites!AC75))</f>
        <v>0</v>
      </c>
      <c r="E77" s="31">
        <v>40483.438437500001</v>
      </c>
      <c r="F77" s="31">
        <v>40492.438437500001</v>
      </c>
      <c r="G77" s="33">
        <f t="shared" si="46"/>
        <v>9</v>
      </c>
      <c r="H77" s="32">
        <v>0</v>
      </c>
      <c r="I77" s="75" t="str">
        <f t="shared" si="57"/>
        <v xml:space="preserve"> </v>
      </c>
      <c r="J77" s="75" t="str">
        <f t="shared" si="57"/>
        <v xml:space="preserve"> </v>
      </c>
      <c r="K77" s="75" t="str">
        <f t="shared" si="57"/>
        <v xml:space="preserve"> </v>
      </c>
      <c r="L77" s="75" t="str">
        <f t="shared" si="57"/>
        <v xml:space="preserve"> </v>
      </c>
      <c r="M77" s="75" t="str">
        <f t="shared" si="56"/>
        <v xml:space="preserve"> </v>
      </c>
      <c r="N77" s="75" t="str">
        <f t="shared" si="56"/>
        <v xml:space="preserve"> </v>
      </c>
      <c r="O77" s="75" t="str">
        <f t="shared" si="56"/>
        <v xml:space="preserve"> </v>
      </c>
      <c r="P77" s="75" t="str">
        <f t="shared" si="56"/>
        <v xml:space="preserve"> </v>
      </c>
      <c r="Q77" s="75" t="str">
        <f t="shared" si="56"/>
        <v xml:space="preserve"> </v>
      </c>
      <c r="R77" s="75" t="str">
        <f t="shared" si="56"/>
        <v xml:space="preserve"> </v>
      </c>
      <c r="S77" s="75" t="str">
        <f t="shared" si="56"/>
        <v xml:space="preserve"> </v>
      </c>
      <c r="T77" s="75" t="str">
        <f t="shared" si="56"/>
        <v xml:space="preserve"> </v>
      </c>
      <c r="U77" s="75" t="str">
        <f t="shared" si="56"/>
        <v xml:space="preserve"> </v>
      </c>
      <c r="V77" s="75" t="str">
        <f t="shared" si="56"/>
        <v xml:space="preserve"> </v>
      </c>
      <c r="W77" s="75" t="str">
        <f t="shared" si="56"/>
        <v xml:space="preserve"> </v>
      </c>
      <c r="X77" s="75" t="str">
        <f t="shared" si="56"/>
        <v xml:space="preserve"> </v>
      </c>
      <c r="Y77" s="75" t="str">
        <f t="shared" si="51"/>
        <v xml:space="preserve"> </v>
      </c>
      <c r="Z77" s="75" t="str">
        <f t="shared" si="51"/>
        <v xml:space="preserve"> </v>
      </c>
      <c r="AA77" s="75" t="str">
        <f t="shared" si="51"/>
        <v xml:space="preserve"> </v>
      </c>
      <c r="AB77" s="75" t="str">
        <f t="shared" si="51"/>
        <v xml:space="preserve"> </v>
      </c>
      <c r="AC77" s="75" t="str">
        <f t="shared" si="51"/>
        <v xml:space="preserve"> </v>
      </c>
      <c r="AD77" s="75" t="str">
        <f t="shared" si="51"/>
        <v xml:space="preserve"> </v>
      </c>
      <c r="AE77" s="75" t="str">
        <f t="shared" si="51"/>
        <v xml:space="preserve"> </v>
      </c>
      <c r="AF77" s="75" t="str">
        <f t="shared" si="51"/>
        <v xml:space="preserve"> </v>
      </c>
      <c r="AG77" s="75" t="str">
        <f t="shared" si="51"/>
        <v xml:space="preserve"> </v>
      </c>
      <c r="AH77" s="75" t="str">
        <f t="shared" si="51"/>
        <v xml:space="preserve"> </v>
      </c>
      <c r="AI77" s="75" t="str">
        <f t="shared" si="51"/>
        <v xml:space="preserve"> </v>
      </c>
      <c r="AJ77" s="75" t="str">
        <f t="shared" si="51"/>
        <v xml:space="preserve"> </v>
      </c>
      <c r="AK77" s="75" t="str">
        <f t="shared" si="51"/>
        <v xml:space="preserve"> </v>
      </c>
      <c r="AL77" s="75" t="str">
        <f t="shared" si="51"/>
        <v xml:space="preserve"> </v>
      </c>
      <c r="AM77" s="75" t="str">
        <f t="shared" si="52"/>
        <v xml:space="preserve"> </v>
      </c>
      <c r="AN77" s="75" t="str">
        <f t="shared" si="52"/>
        <v xml:space="preserve"> </v>
      </c>
      <c r="AO77" s="75" t="str">
        <f t="shared" si="59"/>
        <v xml:space="preserve"> </v>
      </c>
      <c r="AP77" s="75" t="str">
        <f t="shared" si="59"/>
        <v xml:space="preserve"> </v>
      </c>
      <c r="AQ77" s="75" t="str">
        <f t="shared" si="59"/>
        <v xml:space="preserve"> </v>
      </c>
      <c r="AR77" s="75" t="str">
        <f t="shared" si="59"/>
        <v xml:space="preserve"> </v>
      </c>
      <c r="AS77" s="75" t="str">
        <f t="shared" si="59"/>
        <v xml:space="preserve"> </v>
      </c>
      <c r="AT77" s="75" t="str">
        <f t="shared" si="59"/>
        <v xml:space="preserve"> </v>
      </c>
      <c r="AU77" s="75" t="str">
        <f t="shared" si="59"/>
        <v xml:space="preserve"> </v>
      </c>
      <c r="AV77" s="75" t="str">
        <f t="shared" si="59"/>
        <v xml:space="preserve"> </v>
      </c>
      <c r="AW77" s="75" t="str">
        <f t="shared" si="59"/>
        <v xml:space="preserve"> </v>
      </c>
      <c r="AX77" s="75" t="str">
        <f t="shared" si="59"/>
        <v xml:space="preserve"> </v>
      </c>
      <c r="AY77" s="75" t="str">
        <f t="shared" si="59"/>
        <v xml:space="preserve"> </v>
      </c>
      <c r="AZ77" s="75" t="str">
        <f t="shared" si="59"/>
        <v xml:space="preserve"> </v>
      </c>
      <c r="BA77" s="75" t="str">
        <f t="shared" si="59"/>
        <v>x</v>
      </c>
      <c r="BB77" s="75" t="str">
        <f t="shared" si="59"/>
        <v xml:space="preserve"> </v>
      </c>
      <c r="BC77" s="75" t="str">
        <f t="shared" si="53"/>
        <v xml:space="preserve"> </v>
      </c>
      <c r="BD77" s="75" t="str">
        <f t="shared" si="53"/>
        <v xml:space="preserve"> </v>
      </c>
      <c r="BE77" s="75" t="str">
        <f t="shared" si="53"/>
        <v xml:space="preserve"> </v>
      </c>
      <c r="BF77" s="75" t="str">
        <f t="shared" si="53"/>
        <v xml:space="preserve"> </v>
      </c>
      <c r="BG77" s="75" t="str">
        <f t="shared" si="53"/>
        <v xml:space="preserve"> </v>
      </c>
      <c r="BH77" s="75" t="str">
        <f t="shared" si="53"/>
        <v xml:space="preserve"> </v>
      </c>
      <c r="BI77" s="75" t="str">
        <f t="shared" si="53"/>
        <v xml:space="preserve"> </v>
      </c>
      <c r="BJ77" s="75" t="str">
        <f t="shared" si="53"/>
        <v xml:space="preserve"> </v>
      </c>
      <c r="BK77" s="75" t="str">
        <f t="shared" si="53"/>
        <v xml:space="preserve"> </v>
      </c>
      <c r="BL77" s="75" t="str">
        <f t="shared" si="53"/>
        <v xml:space="preserve"> </v>
      </c>
      <c r="BM77" s="75" t="str">
        <f t="shared" si="53"/>
        <v xml:space="preserve"> </v>
      </c>
      <c r="BN77" s="75" t="str">
        <f t="shared" si="53"/>
        <v xml:space="preserve"> </v>
      </c>
      <c r="BO77" s="75" t="str">
        <f t="shared" si="53"/>
        <v xml:space="preserve"> </v>
      </c>
      <c r="BP77" s="75" t="str">
        <f t="shared" si="53"/>
        <v xml:space="preserve"> </v>
      </c>
      <c r="BQ77" s="75" t="str">
        <f t="shared" si="49"/>
        <v xml:space="preserve"> </v>
      </c>
      <c r="BR77" s="75" t="str">
        <f t="shared" si="49"/>
        <v xml:space="preserve"> </v>
      </c>
      <c r="BS77" s="75" t="str">
        <f t="shared" si="49"/>
        <v xml:space="preserve"> </v>
      </c>
      <c r="BT77" s="75" t="str">
        <f t="shared" si="49"/>
        <v xml:space="preserve"> </v>
      </c>
      <c r="BU77" s="75" t="str">
        <f t="shared" si="49"/>
        <v xml:space="preserve"> </v>
      </c>
      <c r="BV77" s="75" t="str">
        <f t="shared" si="49"/>
        <v xml:space="preserve"> </v>
      </c>
      <c r="BW77" s="75" t="str">
        <f t="shared" si="49"/>
        <v xml:space="preserve"> </v>
      </c>
      <c r="BX77" s="75" t="str">
        <f t="shared" si="49"/>
        <v xml:space="preserve"> </v>
      </c>
      <c r="BY77" s="75" t="str">
        <f t="shared" si="49"/>
        <v xml:space="preserve"> </v>
      </c>
      <c r="BZ77" s="75" t="str">
        <f t="shared" si="49"/>
        <v xml:space="preserve"> </v>
      </c>
      <c r="CA77" s="75" t="str">
        <f t="shared" si="49"/>
        <v xml:space="preserve"> </v>
      </c>
      <c r="CB77" s="75" t="str">
        <f t="shared" si="49"/>
        <v xml:space="preserve"> </v>
      </c>
      <c r="CC77" s="75" t="str">
        <f t="shared" si="49"/>
        <v xml:space="preserve"> </v>
      </c>
      <c r="CD77" s="75" t="str">
        <f t="shared" si="49"/>
        <v xml:space="preserve"> </v>
      </c>
      <c r="CE77" s="75" t="str">
        <f t="shared" si="49"/>
        <v xml:space="preserve"> </v>
      </c>
      <c r="CF77" s="75" t="str">
        <f t="shared" si="49"/>
        <v xml:space="preserve"> </v>
      </c>
      <c r="CG77" s="75" t="str">
        <f t="shared" si="49"/>
        <v xml:space="preserve"> </v>
      </c>
      <c r="CH77" s="75" t="str">
        <f t="shared" si="49"/>
        <v xml:space="preserve"> </v>
      </c>
      <c r="CI77" s="75" t="str">
        <f t="shared" si="49"/>
        <v xml:space="preserve"> </v>
      </c>
      <c r="CJ77" s="75" t="str">
        <f t="shared" si="49"/>
        <v xml:space="preserve"> </v>
      </c>
      <c r="CK77" s="75" t="str">
        <f t="shared" si="49"/>
        <v xml:space="preserve"> </v>
      </c>
      <c r="CL77" s="75" t="str">
        <f t="shared" si="49"/>
        <v xml:space="preserve"> </v>
      </c>
      <c r="CM77" s="75" t="str">
        <f t="shared" si="49"/>
        <v xml:space="preserve"> </v>
      </c>
      <c r="CN77" s="75" t="str">
        <f t="shared" si="49"/>
        <v xml:space="preserve"> </v>
      </c>
      <c r="CO77" s="75" t="str">
        <f t="shared" si="49"/>
        <v xml:space="preserve"> </v>
      </c>
      <c r="CP77" s="75" t="str">
        <f t="shared" si="49"/>
        <v xml:space="preserve"> </v>
      </c>
      <c r="CQ77" s="75" t="str">
        <f t="shared" si="54"/>
        <v xml:space="preserve"> </v>
      </c>
      <c r="CR77" s="75" t="str">
        <f t="shared" si="54"/>
        <v xml:space="preserve"> </v>
      </c>
      <c r="CS77" s="75" t="str">
        <f t="shared" si="54"/>
        <v xml:space="preserve"> </v>
      </c>
      <c r="CT77" s="75" t="str">
        <f t="shared" si="54"/>
        <v xml:space="preserve"> </v>
      </c>
      <c r="CU77" s="75" t="str">
        <f t="shared" si="54"/>
        <v xml:space="preserve"> </v>
      </c>
      <c r="CV77" s="75" t="str">
        <f t="shared" si="54"/>
        <v xml:space="preserve"> </v>
      </c>
      <c r="CW77" s="75" t="str">
        <f t="shared" si="54"/>
        <v xml:space="preserve"> </v>
      </c>
      <c r="CX77" s="75" t="str">
        <f t="shared" si="54"/>
        <v xml:space="preserve"> </v>
      </c>
      <c r="CY77" s="75" t="str">
        <f t="shared" si="54"/>
        <v xml:space="preserve"> </v>
      </c>
      <c r="CZ77" s="75" t="str">
        <f t="shared" si="54"/>
        <v xml:space="preserve"> </v>
      </c>
      <c r="DA77" s="75" t="str">
        <f t="shared" si="54"/>
        <v xml:space="preserve"> </v>
      </c>
      <c r="DB77" s="75" t="str">
        <f t="shared" si="54"/>
        <v xml:space="preserve"> </v>
      </c>
      <c r="DC77" s="75" t="str">
        <f t="shared" si="54"/>
        <v xml:space="preserve"> </v>
      </c>
      <c r="DD77" s="75" t="str">
        <f t="shared" si="54"/>
        <v xml:space="preserve"> </v>
      </c>
      <c r="DE77" s="75" t="str">
        <f t="shared" si="54"/>
        <v xml:space="preserve"> </v>
      </c>
      <c r="DF77" s="75" t="str">
        <f t="shared" si="54"/>
        <v xml:space="preserve"> </v>
      </c>
      <c r="DG77" s="75" t="str">
        <f t="shared" si="55"/>
        <v xml:space="preserve"> </v>
      </c>
      <c r="DH77" s="75" t="str">
        <f t="shared" si="55"/>
        <v xml:space="preserve"> </v>
      </c>
      <c r="DI77" s="76" t="str">
        <f t="shared" si="55"/>
        <v xml:space="preserve"> </v>
      </c>
    </row>
    <row r="78" spans="1:113" ht="18.75" x14ac:dyDescent="0.2">
      <c r="A78" s="80"/>
      <c r="B78" s="84">
        <f>Responsabilites!$A76</f>
        <v>0</v>
      </c>
      <c r="C78" s="11" t="str">
        <f>Responsabilites!$B76</f>
        <v>ÉVALUATION</v>
      </c>
      <c r="D78" s="69"/>
      <c r="E78" s="39"/>
      <c r="F78" s="39"/>
      <c r="G78" s="40"/>
      <c r="H78" s="40"/>
      <c r="I78" s="45" t="str">
        <f t="shared" si="57"/>
        <v xml:space="preserve"> </v>
      </c>
      <c r="J78" s="45" t="str">
        <f t="shared" si="57"/>
        <v xml:space="preserve"> </v>
      </c>
      <c r="K78" s="45" t="str">
        <f t="shared" si="57"/>
        <v xml:space="preserve"> </v>
      </c>
      <c r="L78" s="45" t="str">
        <f t="shared" si="57"/>
        <v xml:space="preserve"> </v>
      </c>
      <c r="M78" s="45" t="str">
        <f t="shared" si="56"/>
        <v xml:space="preserve"> </v>
      </c>
      <c r="N78" s="45" t="str">
        <f t="shared" si="56"/>
        <v xml:space="preserve"> </v>
      </c>
      <c r="O78" s="45" t="str">
        <f t="shared" si="56"/>
        <v xml:space="preserve"> </v>
      </c>
      <c r="P78" s="45" t="str">
        <f t="shared" si="56"/>
        <v xml:space="preserve"> </v>
      </c>
      <c r="Q78" s="45" t="str">
        <f t="shared" si="56"/>
        <v xml:space="preserve"> </v>
      </c>
      <c r="R78" s="45" t="str">
        <f t="shared" si="56"/>
        <v xml:space="preserve"> </v>
      </c>
      <c r="S78" s="45" t="str">
        <f t="shared" si="56"/>
        <v xml:space="preserve"> </v>
      </c>
      <c r="T78" s="45" t="str">
        <f t="shared" si="56"/>
        <v xml:space="preserve"> </v>
      </c>
      <c r="U78" s="45" t="str">
        <f t="shared" si="56"/>
        <v xml:space="preserve"> </v>
      </c>
      <c r="V78" s="45" t="str">
        <f t="shared" si="56"/>
        <v xml:space="preserve"> </v>
      </c>
      <c r="W78" s="45" t="str">
        <f t="shared" si="56"/>
        <v xml:space="preserve"> </v>
      </c>
      <c r="X78" s="45" t="str">
        <f t="shared" si="56"/>
        <v xml:space="preserve"> </v>
      </c>
      <c r="Y78" s="45" t="str">
        <f t="shared" si="51"/>
        <v xml:space="preserve"> </v>
      </c>
      <c r="Z78" s="45" t="str">
        <f t="shared" si="51"/>
        <v xml:space="preserve"> </v>
      </c>
      <c r="AA78" s="45" t="str">
        <f t="shared" si="51"/>
        <v xml:space="preserve"> </v>
      </c>
      <c r="AB78" s="45" t="str">
        <f t="shared" si="51"/>
        <v xml:space="preserve"> </v>
      </c>
      <c r="AC78" s="45" t="str">
        <f t="shared" si="51"/>
        <v xml:space="preserve"> </v>
      </c>
      <c r="AD78" s="45" t="str">
        <f t="shared" si="51"/>
        <v xml:space="preserve"> </v>
      </c>
      <c r="AE78" s="45" t="str">
        <f t="shared" si="51"/>
        <v xml:space="preserve"> </v>
      </c>
      <c r="AF78" s="45" t="str">
        <f t="shared" si="51"/>
        <v xml:space="preserve"> </v>
      </c>
      <c r="AG78" s="45" t="str">
        <f t="shared" si="51"/>
        <v xml:space="preserve"> </v>
      </c>
      <c r="AH78" s="45" t="str">
        <f t="shared" si="51"/>
        <v xml:space="preserve"> </v>
      </c>
      <c r="AI78" s="45" t="str">
        <f t="shared" si="51"/>
        <v xml:space="preserve"> </v>
      </c>
      <c r="AJ78" s="45" t="str">
        <f t="shared" si="51"/>
        <v xml:space="preserve"> </v>
      </c>
      <c r="AK78" s="45" t="str">
        <f t="shared" si="51"/>
        <v xml:space="preserve"> </v>
      </c>
      <c r="AL78" s="45" t="str">
        <f t="shared" si="51"/>
        <v xml:space="preserve"> </v>
      </c>
      <c r="AM78" s="45" t="str">
        <f t="shared" si="51"/>
        <v xml:space="preserve"> </v>
      </c>
      <c r="AN78" s="45" t="str">
        <f t="shared" si="51"/>
        <v xml:space="preserve"> </v>
      </c>
      <c r="AO78" s="45" t="str">
        <f t="shared" si="59"/>
        <v xml:space="preserve"> </v>
      </c>
      <c r="AP78" s="45" t="str">
        <f t="shared" si="59"/>
        <v xml:space="preserve"> </v>
      </c>
      <c r="AQ78" s="45" t="str">
        <f t="shared" si="59"/>
        <v xml:space="preserve"> </v>
      </c>
      <c r="AR78" s="45" t="str">
        <f t="shared" si="59"/>
        <v xml:space="preserve"> </v>
      </c>
      <c r="AS78" s="45" t="str">
        <f t="shared" si="59"/>
        <v xml:space="preserve"> </v>
      </c>
      <c r="AT78" s="45" t="str">
        <f t="shared" si="59"/>
        <v xml:space="preserve"> </v>
      </c>
      <c r="AU78" s="45" t="str">
        <f t="shared" si="59"/>
        <v xml:space="preserve"> </v>
      </c>
      <c r="AV78" s="45" t="str">
        <f t="shared" si="59"/>
        <v xml:space="preserve"> </v>
      </c>
      <c r="AW78" s="45" t="str">
        <f t="shared" si="59"/>
        <v xml:space="preserve"> </v>
      </c>
      <c r="AX78" s="45" t="str">
        <f t="shared" si="59"/>
        <v xml:space="preserve"> </v>
      </c>
      <c r="AY78" s="45" t="str">
        <f t="shared" si="59"/>
        <v xml:space="preserve"> </v>
      </c>
      <c r="AZ78" s="45" t="str">
        <f t="shared" si="59"/>
        <v xml:space="preserve"> </v>
      </c>
      <c r="BA78" s="45" t="str">
        <f t="shared" si="59"/>
        <v xml:space="preserve"> </v>
      </c>
      <c r="BB78" s="45" t="str">
        <f t="shared" si="59"/>
        <v xml:space="preserve"> </v>
      </c>
      <c r="BC78" s="45" t="str">
        <f t="shared" ref="BC78:BJ78" si="60">IF(BC$7&lt;$E78," ",IF(BC$7&gt;$F78," ","x"))</f>
        <v xml:space="preserve"> </v>
      </c>
      <c r="BD78" s="45" t="str">
        <f t="shared" si="60"/>
        <v xml:space="preserve"> </v>
      </c>
      <c r="BE78" s="45" t="str">
        <f t="shared" si="60"/>
        <v xml:space="preserve"> </v>
      </c>
      <c r="BF78" s="45" t="str">
        <f t="shared" si="60"/>
        <v xml:space="preserve"> </v>
      </c>
      <c r="BG78" s="45" t="str">
        <f t="shared" si="60"/>
        <v xml:space="preserve"> </v>
      </c>
      <c r="BH78" s="45" t="str">
        <f t="shared" si="60"/>
        <v xml:space="preserve"> </v>
      </c>
      <c r="BI78" s="45" t="str">
        <f t="shared" si="60"/>
        <v xml:space="preserve"> </v>
      </c>
      <c r="BJ78" s="45" t="str">
        <f t="shared" si="60"/>
        <v xml:space="preserve"> </v>
      </c>
      <c r="BK78" s="45" t="str">
        <f t="shared" si="53"/>
        <v xml:space="preserve"> </v>
      </c>
      <c r="BL78" s="45" t="str">
        <f t="shared" si="53"/>
        <v xml:space="preserve"> </v>
      </c>
      <c r="BM78" s="45" t="str">
        <f t="shared" si="53"/>
        <v xml:space="preserve"> </v>
      </c>
      <c r="BN78" s="45" t="str">
        <f t="shared" si="53"/>
        <v xml:space="preserve"> </v>
      </c>
      <c r="BO78" s="45" t="str">
        <f t="shared" si="53"/>
        <v xml:space="preserve"> </v>
      </c>
      <c r="BP78" s="45" t="str">
        <f t="shared" si="53"/>
        <v xml:space="preserve"> </v>
      </c>
      <c r="BQ78" s="45" t="str">
        <f t="shared" si="53"/>
        <v xml:space="preserve"> </v>
      </c>
      <c r="BR78" s="45" t="str">
        <f t="shared" si="53"/>
        <v xml:space="preserve"> </v>
      </c>
      <c r="BS78" s="45" t="str">
        <f t="shared" ref="BS78:CZ78" si="61">IF(BS$7&lt;$E78," ",IF(BS$7&gt;$F78," ","x"))</f>
        <v xml:space="preserve"> </v>
      </c>
      <c r="BT78" s="45" t="str">
        <f t="shared" si="61"/>
        <v xml:space="preserve"> </v>
      </c>
      <c r="BU78" s="45" t="str">
        <f t="shared" si="61"/>
        <v xml:space="preserve"> </v>
      </c>
      <c r="BV78" s="45" t="str">
        <f t="shared" si="61"/>
        <v xml:space="preserve"> </v>
      </c>
      <c r="BW78" s="45" t="str">
        <f t="shared" si="61"/>
        <v xml:space="preserve"> </v>
      </c>
      <c r="BX78" s="45" t="str">
        <f t="shared" si="61"/>
        <v xml:space="preserve"> </v>
      </c>
      <c r="BY78" s="45" t="str">
        <f t="shared" si="61"/>
        <v xml:space="preserve"> </v>
      </c>
      <c r="BZ78" s="45" t="str">
        <f t="shared" si="61"/>
        <v xml:space="preserve"> </v>
      </c>
      <c r="CA78" s="45" t="str">
        <f t="shared" si="61"/>
        <v xml:space="preserve"> </v>
      </c>
      <c r="CB78" s="45" t="str">
        <f t="shared" si="61"/>
        <v xml:space="preserve"> </v>
      </c>
      <c r="CC78" s="45" t="str">
        <f t="shared" si="61"/>
        <v xml:space="preserve"> </v>
      </c>
      <c r="CD78" s="45" t="str">
        <f t="shared" si="61"/>
        <v xml:space="preserve"> </v>
      </c>
      <c r="CE78" s="45" t="str">
        <f t="shared" si="61"/>
        <v xml:space="preserve"> </v>
      </c>
      <c r="CF78" s="45" t="str">
        <f t="shared" si="61"/>
        <v xml:space="preserve"> </v>
      </c>
      <c r="CG78" s="45" t="str">
        <f t="shared" si="61"/>
        <v xml:space="preserve"> </v>
      </c>
      <c r="CH78" s="45" t="str">
        <f t="shared" si="61"/>
        <v xml:space="preserve"> </v>
      </c>
      <c r="CI78" s="45" t="str">
        <f t="shared" si="61"/>
        <v xml:space="preserve"> </v>
      </c>
      <c r="CJ78" s="45" t="str">
        <f t="shared" si="61"/>
        <v xml:space="preserve"> </v>
      </c>
      <c r="CK78" s="45" t="str">
        <f t="shared" si="61"/>
        <v xml:space="preserve"> </v>
      </c>
      <c r="CL78" s="45" t="str">
        <f t="shared" si="61"/>
        <v xml:space="preserve"> </v>
      </c>
      <c r="CM78" s="45" t="str">
        <f t="shared" si="61"/>
        <v xml:space="preserve"> </v>
      </c>
      <c r="CN78" s="45" t="str">
        <f t="shared" si="61"/>
        <v xml:space="preserve"> </v>
      </c>
      <c r="CO78" s="45" t="str">
        <f t="shared" si="61"/>
        <v xml:space="preserve"> </v>
      </c>
      <c r="CP78" s="45" t="str">
        <f t="shared" si="61"/>
        <v xml:space="preserve"> </v>
      </c>
      <c r="CQ78" s="45" t="str">
        <f t="shared" si="61"/>
        <v xml:space="preserve"> </v>
      </c>
      <c r="CR78" s="45" t="str">
        <f t="shared" si="61"/>
        <v xml:space="preserve"> </v>
      </c>
      <c r="CS78" s="45" t="str">
        <f t="shared" si="61"/>
        <v xml:space="preserve"> </v>
      </c>
      <c r="CT78" s="45" t="str">
        <f t="shared" si="61"/>
        <v xml:space="preserve"> </v>
      </c>
      <c r="CU78" s="45" t="str">
        <f t="shared" si="61"/>
        <v xml:space="preserve"> </v>
      </c>
      <c r="CV78" s="45" t="str">
        <f t="shared" si="61"/>
        <v xml:space="preserve"> </v>
      </c>
      <c r="CW78" s="45" t="str">
        <f t="shared" si="61"/>
        <v xml:space="preserve"> </v>
      </c>
      <c r="CX78" s="45" t="str">
        <f t="shared" si="61"/>
        <v xml:space="preserve"> </v>
      </c>
      <c r="CY78" s="45" t="str">
        <f t="shared" si="61"/>
        <v xml:space="preserve"> </v>
      </c>
      <c r="CZ78" s="45" t="str">
        <f t="shared" si="61"/>
        <v xml:space="preserve"> </v>
      </c>
      <c r="DA78" s="45" t="str">
        <f t="shared" si="54"/>
        <v xml:space="preserve"> </v>
      </c>
      <c r="DB78" s="45" t="str">
        <f t="shared" si="54"/>
        <v xml:space="preserve"> </v>
      </c>
      <c r="DC78" s="45" t="str">
        <f t="shared" si="54"/>
        <v xml:space="preserve"> </v>
      </c>
      <c r="DD78" s="45" t="str">
        <f t="shared" si="54"/>
        <v xml:space="preserve"> </v>
      </c>
      <c r="DE78" s="45" t="str">
        <f t="shared" si="54"/>
        <v xml:space="preserve"> </v>
      </c>
      <c r="DF78" s="45" t="str">
        <f t="shared" si="54"/>
        <v xml:space="preserve"> </v>
      </c>
      <c r="DG78" s="45" t="str">
        <f t="shared" si="55"/>
        <v xml:space="preserve"> </v>
      </c>
      <c r="DH78" s="45" t="str">
        <f t="shared" si="55"/>
        <v xml:space="preserve"> </v>
      </c>
      <c r="DI78" s="46" t="str">
        <f t="shared" si="55"/>
        <v xml:space="preserve"> </v>
      </c>
    </row>
    <row r="79" spans="1:113" ht="25.5" x14ac:dyDescent="0.2">
      <c r="A79" s="80"/>
      <c r="B79" s="83">
        <f>Responsabilites!$A77</f>
        <v>65</v>
      </c>
      <c r="C79" s="71" t="str">
        <f>Responsabilites!$B77</f>
        <v>Faire le diagnostic : Analyse des inscriptions et/ou enquête client</v>
      </c>
      <c r="D79" s="70">
        <f>IF(Responsabilites!AA77&gt;0,Responsabilites!AA77,IF(Responsabilites!AB77&gt;0,Responsabilites!AB77,Responsabilites!AC77))</f>
        <v>0</v>
      </c>
      <c r="E79" s="31">
        <v>40664.438437500001</v>
      </c>
      <c r="F79" s="31">
        <v>40693.438437500001</v>
      </c>
      <c r="G79" s="33">
        <f>F79-E79</f>
        <v>29</v>
      </c>
      <c r="H79" s="32">
        <v>0</v>
      </c>
      <c r="I79" s="75" t="str">
        <f t="shared" si="57"/>
        <v xml:space="preserve"> </v>
      </c>
      <c r="J79" s="75" t="str">
        <f t="shared" si="57"/>
        <v xml:space="preserve"> </v>
      </c>
      <c r="K79" s="75" t="str">
        <f t="shared" si="57"/>
        <v xml:space="preserve"> </v>
      </c>
      <c r="L79" s="75" t="str">
        <f t="shared" si="57"/>
        <v xml:space="preserve"> </v>
      </c>
      <c r="M79" s="75" t="str">
        <f t="shared" si="57"/>
        <v xml:space="preserve"> </v>
      </c>
      <c r="N79" s="75" t="str">
        <f t="shared" si="57"/>
        <v xml:space="preserve"> </v>
      </c>
      <c r="O79" s="75" t="str">
        <f t="shared" si="57"/>
        <v xml:space="preserve"> </v>
      </c>
      <c r="P79" s="75" t="str">
        <f t="shared" si="57"/>
        <v xml:space="preserve"> </v>
      </c>
      <c r="Q79" s="75" t="str">
        <f t="shared" si="57"/>
        <v xml:space="preserve"> </v>
      </c>
      <c r="R79" s="75" t="str">
        <f t="shared" si="57"/>
        <v xml:space="preserve"> </v>
      </c>
      <c r="S79" s="75" t="str">
        <f t="shared" si="57"/>
        <v xml:space="preserve"> </v>
      </c>
      <c r="T79" s="75" t="str">
        <f t="shared" si="57"/>
        <v xml:space="preserve"> </v>
      </c>
      <c r="U79" s="75" t="str">
        <f t="shared" si="57"/>
        <v xml:space="preserve"> </v>
      </c>
      <c r="V79" s="75" t="str">
        <f t="shared" si="57"/>
        <v xml:space="preserve"> </v>
      </c>
      <c r="W79" s="75" t="str">
        <f t="shared" si="57"/>
        <v xml:space="preserve"> </v>
      </c>
      <c r="X79" s="75" t="str">
        <f t="shared" si="57"/>
        <v xml:space="preserve"> </v>
      </c>
      <c r="Y79" s="75" t="str">
        <f t="shared" si="51"/>
        <v xml:space="preserve"> </v>
      </c>
      <c r="Z79" s="75" t="str">
        <f t="shared" si="51"/>
        <v xml:space="preserve"> </v>
      </c>
      <c r="AA79" s="75" t="str">
        <f t="shared" si="51"/>
        <v xml:space="preserve"> </v>
      </c>
      <c r="AB79" s="75" t="str">
        <f t="shared" si="51"/>
        <v xml:space="preserve"> </v>
      </c>
      <c r="AC79" s="75" t="str">
        <f t="shared" si="51"/>
        <v xml:space="preserve"> </v>
      </c>
      <c r="AD79" s="75" t="str">
        <f t="shared" si="51"/>
        <v xml:space="preserve"> </v>
      </c>
      <c r="AE79" s="75" t="str">
        <f t="shared" si="51"/>
        <v xml:space="preserve"> </v>
      </c>
      <c r="AF79" s="75" t="str">
        <f t="shared" si="51"/>
        <v xml:space="preserve"> </v>
      </c>
      <c r="AG79" s="75" t="str">
        <f t="shared" si="51"/>
        <v xml:space="preserve"> </v>
      </c>
      <c r="AH79" s="75" t="str">
        <f t="shared" si="51"/>
        <v xml:space="preserve"> </v>
      </c>
      <c r="AI79" s="75" t="str">
        <f t="shared" si="51"/>
        <v xml:space="preserve"> </v>
      </c>
      <c r="AJ79" s="75" t="str">
        <f t="shared" si="51"/>
        <v xml:space="preserve"> </v>
      </c>
      <c r="AK79" s="75" t="str">
        <f t="shared" si="51"/>
        <v xml:space="preserve"> </v>
      </c>
      <c r="AL79" s="75" t="str">
        <f t="shared" si="51"/>
        <v xml:space="preserve"> </v>
      </c>
      <c r="AM79" s="75" t="str">
        <f t="shared" si="51"/>
        <v xml:space="preserve"> </v>
      </c>
      <c r="AN79" s="75" t="str">
        <f t="shared" si="51"/>
        <v xml:space="preserve"> </v>
      </c>
      <c r="AO79" s="75" t="str">
        <f t="shared" si="59"/>
        <v xml:space="preserve"> </v>
      </c>
      <c r="AP79" s="75" t="str">
        <f t="shared" si="59"/>
        <v xml:space="preserve"> </v>
      </c>
      <c r="AQ79" s="75" t="str">
        <f t="shared" si="59"/>
        <v xml:space="preserve"> </v>
      </c>
      <c r="AR79" s="75" t="str">
        <f t="shared" si="59"/>
        <v xml:space="preserve"> </v>
      </c>
      <c r="AS79" s="75" t="str">
        <f t="shared" si="59"/>
        <v xml:space="preserve"> </v>
      </c>
      <c r="AT79" s="75" t="str">
        <f t="shared" si="59"/>
        <v xml:space="preserve"> </v>
      </c>
      <c r="AU79" s="75" t="str">
        <f t="shared" si="59"/>
        <v xml:space="preserve"> </v>
      </c>
      <c r="AV79" s="75" t="str">
        <f t="shared" si="59"/>
        <v xml:space="preserve"> </v>
      </c>
      <c r="AW79" s="75" t="str">
        <f t="shared" si="59"/>
        <v xml:space="preserve"> </v>
      </c>
      <c r="AX79" s="75" t="str">
        <f t="shared" si="59"/>
        <v xml:space="preserve"> </v>
      </c>
      <c r="AY79" s="75" t="str">
        <f t="shared" si="59"/>
        <v xml:space="preserve"> </v>
      </c>
      <c r="AZ79" s="75" t="str">
        <f t="shared" si="59"/>
        <v xml:space="preserve"> </v>
      </c>
      <c r="BA79" s="75" t="str">
        <f t="shared" si="59"/>
        <v xml:space="preserve"> </v>
      </c>
      <c r="BB79" s="75" t="str">
        <f t="shared" si="59"/>
        <v xml:space="preserve"> </v>
      </c>
      <c r="BC79" s="75" t="str">
        <f t="shared" ref="BC79:BD83" si="62">IF(BC$7&lt;$E79," ",IF(BC$7&gt;$F79," ","x"))</f>
        <v xml:space="preserve"> </v>
      </c>
      <c r="BD79" s="75" t="str">
        <f t="shared" si="62"/>
        <v xml:space="preserve"> </v>
      </c>
      <c r="BE79" s="75" t="str">
        <f t="shared" si="53"/>
        <v xml:space="preserve"> </v>
      </c>
      <c r="BF79" s="75" t="str">
        <f t="shared" si="53"/>
        <v xml:space="preserve"> </v>
      </c>
      <c r="BG79" s="75" t="str">
        <f t="shared" si="53"/>
        <v xml:space="preserve"> </v>
      </c>
      <c r="BH79" s="75" t="str">
        <f t="shared" si="53"/>
        <v xml:space="preserve"> </v>
      </c>
      <c r="BI79" s="75" t="str">
        <f t="shared" si="53"/>
        <v xml:space="preserve"> </v>
      </c>
      <c r="BJ79" s="75" t="str">
        <f t="shared" si="53"/>
        <v xml:space="preserve"> </v>
      </c>
      <c r="BK79" s="75" t="str">
        <f t="shared" si="53"/>
        <v xml:space="preserve"> </v>
      </c>
      <c r="BL79" s="75" t="str">
        <f t="shared" si="53"/>
        <v xml:space="preserve"> </v>
      </c>
      <c r="BM79" s="75" t="str">
        <f t="shared" si="53"/>
        <v xml:space="preserve"> </v>
      </c>
      <c r="BN79" s="75" t="str">
        <f t="shared" si="53"/>
        <v xml:space="preserve"> </v>
      </c>
      <c r="BO79" s="75" t="str">
        <f t="shared" si="53"/>
        <v xml:space="preserve"> </v>
      </c>
      <c r="BP79" s="75" t="str">
        <f t="shared" si="53"/>
        <v xml:space="preserve"> </v>
      </c>
      <c r="BQ79" s="75" t="str">
        <f t="shared" si="53"/>
        <v xml:space="preserve"> </v>
      </c>
      <c r="BR79" s="75" t="str">
        <f t="shared" si="53"/>
        <v xml:space="preserve"> </v>
      </c>
      <c r="BS79" s="75" t="str">
        <f t="shared" si="49"/>
        <v xml:space="preserve"> </v>
      </c>
      <c r="BT79" s="75" t="str">
        <f t="shared" si="49"/>
        <v xml:space="preserve"> </v>
      </c>
      <c r="BU79" s="75" t="str">
        <f t="shared" si="49"/>
        <v xml:space="preserve"> </v>
      </c>
      <c r="BV79" s="75" t="str">
        <f t="shared" si="49"/>
        <v xml:space="preserve"> </v>
      </c>
      <c r="BW79" s="75" t="str">
        <f t="shared" si="49"/>
        <v xml:space="preserve"> </v>
      </c>
      <c r="BX79" s="75" t="str">
        <f t="shared" si="49"/>
        <v xml:space="preserve"> </v>
      </c>
      <c r="BY79" s="75" t="str">
        <f t="shared" si="49"/>
        <v xml:space="preserve"> </v>
      </c>
      <c r="BZ79" s="75" t="str">
        <f t="shared" si="49"/>
        <v xml:space="preserve"> </v>
      </c>
      <c r="CA79" s="75" t="str">
        <f t="shared" si="49"/>
        <v>x</v>
      </c>
      <c r="CB79" s="75" t="str">
        <f t="shared" si="49"/>
        <v>x</v>
      </c>
      <c r="CC79" s="75" t="str">
        <f t="shared" si="49"/>
        <v>x</v>
      </c>
      <c r="CD79" s="75" t="str">
        <f t="shared" si="49"/>
        <v>x</v>
      </c>
      <c r="CE79" s="75" t="str">
        <f t="shared" si="49"/>
        <v xml:space="preserve"> </v>
      </c>
      <c r="CF79" s="75" t="str">
        <f t="shared" si="49"/>
        <v xml:space="preserve"> </v>
      </c>
      <c r="CG79" s="75" t="str">
        <f t="shared" si="49"/>
        <v xml:space="preserve"> </v>
      </c>
      <c r="CH79" s="75" t="str">
        <f t="shared" si="49"/>
        <v xml:space="preserve"> </v>
      </c>
      <c r="CI79" s="75" t="str">
        <f t="shared" si="49"/>
        <v xml:space="preserve"> </v>
      </c>
      <c r="CJ79" s="75" t="str">
        <f t="shared" si="49"/>
        <v xml:space="preserve"> </v>
      </c>
      <c r="CK79" s="75" t="str">
        <f t="shared" si="49"/>
        <v xml:space="preserve"> </v>
      </c>
      <c r="CL79" s="75" t="str">
        <f t="shared" si="49"/>
        <v xml:space="preserve"> </v>
      </c>
      <c r="CM79" s="75" t="str">
        <f t="shared" si="49"/>
        <v xml:space="preserve"> </v>
      </c>
      <c r="CN79" s="75" t="str">
        <f t="shared" si="49"/>
        <v xml:space="preserve"> </v>
      </c>
      <c r="CO79" s="75" t="str">
        <f t="shared" si="49"/>
        <v xml:space="preserve"> </v>
      </c>
      <c r="CP79" s="75" t="str">
        <f t="shared" si="49"/>
        <v xml:space="preserve"> </v>
      </c>
      <c r="CQ79" s="75" t="str">
        <f t="shared" si="54"/>
        <v xml:space="preserve"> </v>
      </c>
      <c r="CR79" s="75" t="str">
        <f t="shared" si="54"/>
        <v xml:space="preserve"> </v>
      </c>
      <c r="CS79" s="75" t="str">
        <f t="shared" si="54"/>
        <v xml:space="preserve"> </v>
      </c>
      <c r="CT79" s="75" t="str">
        <f t="shared" si="54"/>
        <v xml:space="preserve"> </v>
      </c>
      <c r="CU79" s="75" t="str">
        <f t="shared" si="54"/>
        <v xml:space="preserve"> </v>
      </c>
      <c r="CV79" s="75" t="str">
        <f t="shared" si="54"/>
        <v xml:space="preserve"> </v>
      </c>
      <c r="CW79" s="75" t="str">
        <f t="shared" si="54"/>
        <v xml:space="preserve"> </v>
      </c>
      <c r="CX79" s="75" t="str">
        <f t="shared" si="54"/>
        <v xml:space="preserve"> </v>
      </c>
      <c r="CY79" s="75" t="str">
        <f t="shared" si="54"/>
        <v xml:space="preserve"> </v>
      </c>
      <c r="CZ79" s="75" t="str">
        <f t="shared" si="54"/>
        <v xml:space="preserve"> </v>
      </c>
      <c r="DA79" s="75" t="str">
        <f t="shared" si="54"/>
        <v xml:space="preserve"> </v>
      </c>
      <c r="DB79" s="75" t="str">
        <f t="shared" si="54"/>
        <v xml:space="preserve"> </v>
      </c>
      <c r="DC79" s="75" t="str">
        <f t="shared" si="54"/>
        <v xml:space="preserve"> </v>
      </c>
      <c r="DD79" s="75" t="str">
        <f t="shared" si="54"/>
        <v xml:space="preserve"> </v>
      </c>
      <c r="DE79" s="75" t="str">
        <f t="shared" si="54"/>
        <v xml:space="preserve"> </v>
      </c>
      <c r="DF79" s="75" t="str">
        <f t="shared" si="54"/>
        <v xml:space="preserve"> </v>
      </c>
      <c r="DG79" s="75" t="str">
        <f t="shared" si="55"/>
        <v xml:space="preserve"> </v>
      </c>
      <c r="DH79" s="75" t="str">
        <f t="shared" si="55"/>
        <v xml:space="preserve"> </v>
      </c>
      <c r="DI79" s="76" t="str">
        <f t="shared" si="55"/>
        <v xml:space="preserve"> </v>
      </c>
    </row>
    <row r="80" spans="1:113" ht="25.5" x14ac:dyDescent="0.2">
      <c r="A80" s="80"/>
      <c r="B80" s="83">
        <f>Responsabilites!$A78</f>
        <v>66</v>
      </c>
      <c r="C80" s="71" t="str">
        <f>Responsabilites!$B78</f>
        <v>Décider: statu quo, mise à jour ou mise au rencart.</v>
      </c>
      <c r="D80" s="70">
        <f>IF(Responsabilites!AA78&gt;0,Responsabilites!AA78,IF(Responsabilites!AB78&gt;0,Responsabilites!AB78,Responsabilites!AC78))</f>
        <v>0</v>
      </c>
      <c r="E80" s="31">
        <v>40695.438437500001</v>
      </c>
      <c r="F80" s="31">
        <v>40704.438437500001</v>
      </c>
      <c r="G80" s="33">
        <f>F80-E80</f>
        <v>9</v>
      </c>
      <c r="H80" s="32">
        <v>0</v>
      </c>
      <c r="I80" s="75" t="str">
        <f t="shared" si="57"/>
        <v xml:space="preserve"> </v>
      </c>
      <c r="J80" s="75" t="str">
        <f t="shared" si="57"/>
        <v xml:space="preserve"> </v>
      </c>
      <c r="K80" s="75" t="str">
        <f t="shared" si="57"/>
        <v xml:space="preserve"> </v>
      </c>
      <c r="L80" s="75" t="str">
        <f t="shared" si="57"/>
        <v xml:space="preserve"> </v>
      </c>
      <c r="M80" s="75" t="str">
        <f t="shared" si="57"/>
        <v xml:space="preserve"> </v>
      </c>
      <c r="N80" s="75" t="str">
        <f t="shared" si="57"/>
        <v xml:space="preserve"> </v>
      </c>
      <c r="O80" s="75" t="str">
        <f t="shared" si="57"/>
        <v xml:space="preserve"> </v>
      </c>
      <c r="P80" s="75" t="str">
        <f t="shared" si="57"/>
        <v xml:space="preserve"> </v>
      </c>
      <c r="Q80" s="75" t="str">
        <f t="shared" si="57"/>
        <v xml:space="preserve"> </v>
      </c>
      <c r="R80" s="75" t="str">
        <f t="shared" si="57"/>
        <v xml:space="preserve"> </v>
      </c>
      <c r="S80" s="75" t="str">
        <f t="shared" si="57"/>
        <v xml:space="preserve"> </v>
      </c>
      <c r="T80" s="75" t="str">
        <f t="shared" si="57"/>
        <v xml:space="preserve"> </v>
      </c>
      <c r="U80" s="75" t="str">
        <f t="shared" si="57"/>
        <v xml:space="preserve"> </v>
      </c>
      <c r="V80" s="75" t="str">
        <f t="shared" si="57"/>
        <v xml:space="preserve"> </v>
      </c>
      <c r="W80" s="75" t="str">
        <f t="shared" si="57"/>
        <v xml:space="preserve"> </v>
      </c>
      <c r="X80" s="75" t="str">
        <f t="shared" si="57"/>
        <v xml:space="preserve"> </v>
      </c>
      <c r="Y80" s="75" t="str">
        <f t="shared" si="51"/>
        <v xml:space="preserve"> </v>
      </c>
      <c r="Z80" s="75" t="str">
        <f t="shared" si="51"/>
        <v xml:space="preserve"> </v>
      </c>
      <c r="AA80" s="75" t="str">
        <f t="shared" si="51"/>
        <v xml:space="preserve"> </v>
      </c>
      <c r="AB80" s="75" t="str">
        <f t="shared" si="51"/>
        <v xml:space="preserve"> </v>
      </c>
      <c r="AC80" s="75" t="str">
        <f t="shared" si="51"/>
        <v xml:space="preserve"> </v>
      </c>
      <c r="AD80" s="75" t="str">
        <f t="shared" si="51"/>
        <v xml:space="preserve"> </v>
      </c>
      <c r="AE80" s="75" t="str">
        <f t="shared" si="51"/>
        <v xml:space="preserve"> </v>
      </c>
      <c r="AF80" s="75" t="str">
        <f t="shared" si="51"/>
        <v xml:space="preserve"> </v>
      </c>
      <c r="AG80" s="75" t="str">
        <f t="shared" si="51"/>
        <v xml:space="preserve"> </v>
      </c>
      <c r="AH80" s="75" t="str">
        <f t="shared" si="51"/>
        <v xml:space="preserve"> </v>
      </c>
      <c r="AI80" s="75" t="str">
        <f t="shared" si="51"/>
        <v xml:space="preserve"> </v>
      </c>
      <c r="AJ80" s="75" t="str">
        <f t="shared" si="51"/>
        <v xml:space="preserve"> </v>
      </c>
      <c r="AK80" s="75" t="str">
        <f t="shared" si="51"/>
        <v xml:space="preserve"> </v>
      </c>
      <c r="AL80" s="75" t="str">
        <f t="shared" si="51"/>
        <v xml:space="preserve"> </v>
      </c>
      <c r="AM80" s="75" t="str">
        <f t="shared" si="51"/>
        <v xml:space="preserve"> </v>
      </c>
      <c r="AN80" s="75" t="str">
        <f t="shared" si="51"/>
        <v xml:space="preserve"> </v>
      </c>
      <c r="AO80" s="75" t="str">
        <f t="shared" si="59"/>
        <v xml:space="preserve"> </v>
      </c>
      <c r="AP80" s="75" t="str">
        <f t="shared" si="59"/>
        <v xml:space="preserve"> </v>
      </c>
      <c r="AQ80" s="75" t="str">
        <f t="shared" si="59"/>
        <v xml:space="preserve"> </v>
      </c>
      <c r="AR80" s="75" t="str">
        <f t="shared" si="59"/>
        <v xml:space="preserve"> </v>
      </c>
      <c r="AS80" s="75" t="str">
        <f t="shared" si="59"/>
        <v xml:space="preserve"> </v>
      </c>
      <c r="AT80" s="75" t="str">
        <f t="shared" si="59"/>
        <v xml:space="preserve"> </v>
      </c>
      <c r="AU80" s="75" t="str">
        <f t="shared" si="59"/>
        <v xml:space="preserve"> </v>
      </c>
      <c r="AV80" s="75" t="str">
        <f t="shared" si="59"/>
        <v xml:space="preserve"> </v>
      </c>
      <c r="AW80" s="75" t="str">
        <f t="shared" si="59"/>
        <v xml:space="preserve"> </v>
      </c>
      <c r="AX80" s="75" t="str">
        <f t="shared" si="59"/>
        <v xml:space="preserve"> </v>
      </c>
      <c r="AY80" s="75" t="str">
        <f t="shared" si="59"/>
        <v xml:space="preserve"> </v>
      </c>
      <c r="AZ80" s="75" t="str">
        <f t="shared" si="59"/>
        <v xml:space="preserve"> </v>
      </c>
      <c r="BA80" s="75" t="str">
        <f t="shared" si="59"/>
        <v xml:space="preserve"> </v>
      </c>
      <c r="BB80" s="75" t="str">
        <f t="shared" si="59"/>
        <v xml:space="preserve"> </v>
      </c>
      <c r="BC80" s="75" t="str">
        <f t="shared" si="62"/>
        <v xml:space="preserve"> </v>
      </c>
      <c r="BD80" s="75" t="str">
        <f t="shared" si="62"/>
        <v xml:space="preserve"> </v>
      </c>
      <c r="BE80" s="75" t="str">
        <f t="shared" si="53"/>
        <v xml:space="preserve"> </v>
      </c>
      <c r="BF80" s="75" t="str">
        <f t="shared" si="53"/>
        <v xml:space="preserve"> </v>
      </c>
      <c r="BG80" s="75" t="str">
        <f t="shared" si="53"/>
        <v xml:space="preserve"> </v>
      </c>
      <c r="BH80" s="75" t="str">
        <f t="shared" si="53"/>
        <v xml:space="preserve"> </v>
      </c>
      <c r="BI80" s="75" t="str">
        <f t="shared" si="53"/>
        <v xml:space="preserve"> </v>
      </c>
      <c r="BJ80" s="75" t="str">
        <f t="shared" si="53"/>
        <v xml:space="preserve"> </v>
      </c>
      <c r="BK80" s="75" t="str">
        <f t="shared" si="53"/>
        <v xml:space="preserve"> </v>
      </c>
      <c r="BL80" s="75" t="str">
        <f t="shared" si="53"/>
        <v xml:space="preserve"> </v>
      </c>
      <c r="BM80" s="75" t="str">
        <f t="shared" si="53"/>
        <v xml:space="preserve"> </v>
      </c>
      <c r="BN80" s="75" t="str">
        <f t="shared" si="53"/>
        <v xml:space="preserve"> </v>
      </c>
      <c r="BO80" s="75" t="str">
        <f t="shared" si="53"/>
        <v xml:space="preserve"> </v>
      </c>
      <c r="BP80" s="75" t="str">
        <f t="shared" si="53"/>
        <v xml:space="preserve"> </v>
      </c>
      <c r="BQ80" s="75" t="str">
        <f t="shared" si="53"/>
        <v xml:space="preserve"> </v>
      </c>
      <c r="BR80" s="75" t="str">
        <f t="shared" si="53"/>
        <v xml:space="preserve"> </v>
      </c>
      <c r="BS80" s="75" t="str">
        <f t="shared" si="49"/>
        <v xml:space="preserve"> </v>
      </c>
      <c r="BT80" s="75" t="str">
        <f t="shared" si="49"/>
        <v xml:space="preserve"> </v>
      </c>
      <c r="BU80" s="75" t="str">
        <f t="shared" si="49"/>
        <v xml:space="preserve"> </v>
      </c>
      <c r="BV80" s="75" t="str">
        <f t="shared" si="49"/>
        <v xml:space="preserve"> </v>
      </c>
      <c r="BW80" s="75" t="str">
        <f t="shared" si="49"/>
        <v xml:space="preserve"> </v>
      </c>
      <c r="BX80" s="75" t="str">
        <f t="shared" si="49"/>
        <v xml:space="preserve"> </v>
      </c>
      <c r="BY80" s="75" t="str">
        <f t="shared" si="49"/>
        <v xml:space="preserve"> </v>
      </c>
      <c r="BZ80" s="75" t="str">
        <f t="shared" si="49"/>
        <v xml:space="preserve"> </v>
      </c>
      <c r="CA80" s="75" t="str">
        <f t="shared" si="49"/>
        <v xml:space="preserve"> </v>
      </c>
      <c r="CB80" s="75" t="str">
        <f t="shared" si="49"/>
        <v xml:space="preserve"> </v>
      </c>
      <c r="CC80" s="75" t="str">
        <f t="shared" si="49"/>
        <v xml:space="preserve"> </v>
      </c>
      <c r="CD80" s="75" t="str">
        <f t="shared" si="49"/>
        <v xml:space="preserve"> </v>
      </c>
      <c r="CE80" s="75" t="str">
        <f t="shared" si="49"/>
        <v>x</v>
      </c>
      <c r="CF80" s="75" t="str">
        <f t="shared" si="49"/>
        <v>x</v>
      </c>
      <c r="CG80" s="75" t="str">
        <f t="shared" si="49"/>
        <v xml:space="preserve"> </v>
      </c>
      <c r="CH80" s="75" t="str">
        <f t="shared" si="49"/>
        <v xml:space="preserve"> </v>
      </c>
      <c r="CI80" s="75" t="str">
        <f t="shared" si="49"/>
        <v xml:space="preserve"> </v>
      </c>
      <c r="CJ80" s="75" t="str">
        <f t="shared" si="49"/>
        <v xml:space="preserve"> </v>
      </c>
      <c r="CK80" s="75" t="str">
        <f t="shared" si="49"/>
        <v xml:space="preserve"> </v>
      </c>
      <c r="CL80" s="75" t="str">
        <f t="shared" si="49"/>
        <v xml:space="preserve"> </v>
      </c>
      <c r="CM80" s="75" t="str">
        <f t="shared" si="49"/>
        <v xml:space="preserve"> </v>
      </c>
      <c r="CN80" s="75" t="str">
        <f t="shared" si="49"/>
        <v xml:space="preserve"> </v>
      </c>
      <c r="CO80" s="75" t="str">
        <f t="shared" si="49"/>
        <v xml:space="preserve"> </v>
      </c>
      <c r="CP80" s="75" t="str">
        <f t="shared" si="49"/>
        <v xml:space="preserve"> </v>
      </c>
      <c r="CQ80" s="75" t="str">
        <f t="shared" si="54"/>
        <v xml:space="preserve"> </v>
      </c>
      <c r="CR80" s="75" t="str">
        <f t="shared" si="54"/>
        <v xml:space="preserve"> </v>
      </c>
      <c r="CS80" s="75" t="str">
        <f t="shared" si="54"/>
        <v xml:space="preserve"> </v>
      </c>
      <c r="CT80" s="75" t="str">
        <f t="shared" si="54"/>
        <v xml:space="preserve"> </v>
      </c>
      <c r="CU80" s="75" t="str">
        <f t="shared" si="54"/>
        <v xml:space="preserve"> </v>
      </c>
      <c r="CV80" s="75" t="str">
        <f t="shared" si="54"/>
        <v xml:space="preserve"> </v>
      </c>
      <c r="CW80" s="75" t="str">
        <f t="shared" si="54"/>
        <v xml:space="preserve"> </v>
      </c>
      <c r="CX80" s="75" t="str">
        <f t="shared" si="54"/>
        <v xml:space="preserve"> </v>
      </c>
      <c r="CY80" s="75" t="str">
        <f t="shared" si="54"/>
        <v xml:space="preserve"> </v>
      </c>
      <c r="CZ80" s="75" t="str">
        <f t="shared" si="54"/>
        <v xml:space="preserve"> </v>
      </c>
      <c r="DA80" s="75" t="str">
        <f t="shared" si="54"/>
        <v xml:space="preserve"> </v>
      </c>
      <c r="DB80" s="75" t="str">
        <f t="shared" si="54"/>
        <v xml:space="preserve"> </v>
      </c>
      <c r="DC80" s="75" t="str">
        <f t="shared" si="54"/>
        <v xml:space="preserve"> </v>
      </c>
      <c r="DD80" s="75" t="str">
        <f t="shared" si="54"/>
        <v xml:space="preserve"> </v>
      </c>
      <c r="DE80" s="75" t="str">
        <f t="shared" si="54"/>
        <v xml:space="preserve"> </v>
      </c>
      <c r="DF80" s="75" t="str">
        <f t="shared" si="54"/>
        <v xml:space="preserve"> </v>
      </c>
      <c r="DG80" s="75" t="str">
        <f t="shared" si="55"/>
        <v xml:space="preserve"> </v>
      </c>
      <c r="DH80" s="75" t="str">
        <f t="shared" si="55"/>
        <v xml:space="preserve"> </v>
      </c>
      <c r="DI80" s="76" t="str">
        <f t="shared" si="55"/>
        <v xml:space="preserve"> </v>
      </c>
    </row>
    <row r="81" spans="1:113" ht="18" x14ac:dyDescent="0.2">
      <c r="A81" s="80"/>
      <c r="B81" s="83">
        <f>Responsabilites!$A79</f>
        <v>67</v>
      </c>
      <c r="C81" s="71" t="str">
        <f>Responsabilites!$B79</f>
        <v>Effectuer les modifications, s’il y a lieu</v>
      </c>
      <c r="D81" s="70">
        <f>IF(Responsabilites!AA79&gt;0,Responsabilites!AA79,IF(Responsabilites!AB79&gt;0,Responsabilites!AB79,Responsabilites!AC79))</f>
        <v>0</v>
      </c>
      <c r="E81" s="31">
        <f>F66+1</f>
        <v>40482.438437500001</v>
      </c>
      <c r="F81" s="31">
        <f>IF((G81=0),(E81+G81),(E81+G81-1))</f>
        <v>40482.438437500001</v>
      </c>
      <c r="G81" s="33">
        <v>1</v>
      </c>
      <c r="H81" s="32">
        <v>0</v>
      </c>
      <c r="I81" s="75" t="str">
        <f t="shared" si="57"/>
        <v xml:space="preserve"> </v>
      </c>
      <c r="J81" s="75" t="str">
        <f t="shared" si="57"/>
        <v xml:space="preserve"> </v>
      </c>
      <c r="K81" s="75" t="str">
        <f t="shared" si="57"/>
        <v xml:space="preserve"> </v>
      </c>
      <c r="L81" s="75" t="str">
        <f t="shared" si="57"/>
        <v xml:space="preserve"> </v>
      </c>
      <c r="M81" s="75" t="str">
        <f t="shared" si="57"/>
        <v xml:space="preserve"> </v>
      </c>
      <c r="N81" s="75" t="str">
        <f t="shared" si="57"/>
        <v xml:space="preserve"> </v>
      </c>
      <c r="O81" s="75" t="str">
        <f t="shared" si="57"/>
        <v xml:space="preserve"> </v>
      </c>
      <c r="P81" s="75" t="str">
        <f t="shared" si="57"/>
        <v xml:space="preserve"> </v>
      </c>
      <c r="Q81" s="75" t="str">
        <f t="shared" si="57"/>
        <v xml:space="preserve"> </v>
      </c>
      <c r="R81" s="75" t="str">
        <f t="shared" si="57"/>
        <v xml:space="preserve"> </v>
      </c>
      <c r="S81" s="75" t="str">
        <f t="shared" si="57"/>
        <v xml:space="preserve"> </v>
      </c>
      <c r="T81" s="75" t="str">
        <f t="shared" si="57"/>
        <v xml:space="preserve"> </v>
      </c>
      <c r="U81" s="75" t="str">
        <f t="shared" si="57"/>
        <v xml:space="preserve"> </v>
      </c>
      <c r="V81" s="75" t="str">
        <f t="shared" si="57"/>
        <v xml:space="preserve"> </v>
      </c>
      <c r="W81" s="75" t="str">
        <f t="shared" si="57"/>
        <v xml:space="preserve"> </v>
      </c>
      <c r="X81" s="75" t="str">
        <f t="shared" si="57"/>
        <v xml:space="preserve"> </v>
      </c>
      <c r="Y81" s="75" t="str">
        <f t="shared" si="51"/>
        <v xml:space="preserve"> </v>
      </c>
      <c r="Z81" s="75" t="str">
        <f t="shared" si="51"/>
        <v xml:space="preserve"> </v>
      </c>
      <c r="AA81" s="75" t="str">
        <f t="shared" si="51"/>
        <v xml:space="preserve"> </v>
      </c>
      <c r="AB81" s="75" t="str">
        <f t="shared" si="51"/>
        <v xml:space="preserve"> </v>
      </c>
      <c r="AC81" s="75" t="str">
        <f t="shared" si="51"/>
        <v xml:space="preserve"> </v>
      </c>
      <c r="AD81" s="75" t="str">
        <f t="shared" si="51"/>
        <v xml:space="preserve"> </v>
      </c>
      <c r="AE81" s="75" t="str">
        <f t="shared" si="51"/>
        <v xml:space="preserve"> </v>
      </c>
      <c r="AF81" s="75" t="str">
        <f t="shared" si="51"/>
        <v xml:space="preserve"> </v>
      </c>
      <c r="AG81" s="75" t="str">
        <f t="shared" si="51"/>
        <v xml:space="preserve"> </v>
      </c>
      <c r="AH81" s="75" t="str">
        <f t="shared" si="51"/>
        <v xml:space="preserve"> </v>
      </c>
      <c r="AI81" s="75" t="str">
        <f t="shared" si="51"/>
        <v xml:space="preserve"> </v>
      </c>
      <c r="AJ81" s="75" t="str">
        <f t="shared" si="51"/>
        <v xml:space="preserve"> </v>
      </c>
      <c r="AK81" s="75" t="str">
        <f t="shared" si="51"/>
        <v xml:space="preserve"> </v>
      </c>
      <c r="AL81" s="75" t="str">
        <f t="shared" si="51"/>
        <v xml:space="preserve"> </v>
      </c>
      <c r="AM81" s="75" t="str">
        <f t="shared" si="51"/>
        <v xml:space="preserve"> </v>
      </c>
      <c r="AN81" s="75" t="str">
        <f t="shared" si="51"/>
        <v xml:space="preserve"> </v>
      </c>
      <c r="AO81" s="75" t="str">
        <f t="shared" si="59"/>
        <v xml:space="preserve"> </v>
      </c>
      <c r="AP81" s="75" t="str">
        <f t="shared" si="59"/>
        <v xml:space="preserve"> </v>
      </c>
      <c r="AQ81" s="75" t="str">
        <f t="shared" si="59"/>
        <v xml:space="preserve"> </v>
      </c>
      <c r="AR81" s="75" t="str">
        <f t="shared" si="59"/>
        <v xml:space="preserve"> </v>
      </c>
      <c r="AS81" s="75" t="str">
        <f t="shared" si="59"/>
        <v xml:space="preserve"> </v>
      </c>
      <c r="AT81" s="75" t="str">
        <f t="shared" si="59"/>
        <v xml:space="preserve"> </v>
      </c>
      <c r="AU81" s="75" t="str">
        <f t="shared" si="59"/>
        <v xml:space="preserve"> </v>
      </c>
      <c r="AV81" s="75" t="str">
        <f t="shared" si="59"/>
        <v xml:space="preserve"> </v>
      </c>
      <c r="AW81" s="75" t="str">
        <f t="shared" si="59"/>
        <v xml:space="preserve"> </v>
      </c>
      <c r="AX81" s="75" t="str">
        <f t="shared" si="59"/>
        <v xml:space="preserve"> </v>
      </c>
      <c r="AY81" s="75" t="str">
        <f t="shared" si="59"/>
        <v xml:space="preserve"> </v>
      </c>
      <c r="AZ81" s="75" t="str">
        <f t="shared" si="59"/>
        <v xml:space="preserve"> </v>
      </c>
      <c r="BA81" s="75" t="str">
        <f t="shared" si="59"/>
        <v xml:space="preserve"> </v>
      </c>
      <c r="BB81" s="75" t="str">
        <f t="shared" si="59"/>
        <v xml:space="preserve"> </v>
      </c>
      <c r="BC81" s="75" t="str">
        <f t="shared" si="62"/>
        <v xml:space="preserve"> </v>
      </c>
      <c r="BD81" s="75" t="str">
        <f t="shared" si="62"/>
        <v xml:space="preserve"> </v>
      </c>
      <c r="BE81" s="75" t="str">
        <f t="shared" si="53"/>
        <v xml:space="preserve"> </v>
      </c>
      <c r="BF81" s="75" t="str">
        <f t="shared" si="53"/>
        <v xml:space="preserve"> </v>
      </c>
      <c r="BG81" s="75" t="str">
        <f t="shared" si="53"/>
        <v xml:space="preserve"> </v>
      </c>
      <c r="BH81" s="75" t="str">
        <f t="shared" si="53"/>
        <v xml:space="preserve"> </v>
      </c>
      <c r="BI81" s="75" t="str">
        <f t="shared" si="53"/>
        <v xml:space="preserve"> </v>
      </c>
      <c r="BJ81" s="75" t="str">
        <f t="shared" si="53"/>
        <v xml:space="preserve"> </v>
      </c>
      <c r="BK81" s="75" t="str">
        <f t="shared" si="53"/>
        <v xml:space="preserve"> </v>
      </c>
      <c r="BL81" s="75" t="str">
        <f t="shared" si="53"/>
        <v xml:space="preserve"> </v>
      </c>
      <c r="BM81" s="75" t="str">
        <f t="shared" si="53"/>
        <v xml:space="preserve"> </v>
      </c>
      <c r="BN81" s="75" t="str">
        <f t="shared" si="53"/>
        <v xml:space="preserve"> </v>
      </c>
      <c r="BO81" s="75" t="str">
        <f t="shared" si="53"/>
        <v xml:space="preserve"> </v>
      </c>
      <c r="BP81" s="75" t="str">
        <f t="shared" si="53"/>
        <v xml:space="preserve"> </v>
      </c>
      <c r="BQ81" s="75" t="str">
        <f t="shared" si="53"/>
        <v xml:space="preserve"> </v>
      </c>
      <c r="BR81" s="75" t="str">
        <f t="shared" si="53"/>
        <v xml:space="preserve"> </v>
      </c>
      <c r="BS81" s="75" t="str">
        <f t="shared" si="49"/>
        <v xml:space="preserve"> </v>
      </c>
      <c r="BT81" s="75" t="str">
        <f t="shared" si="49"/>
        <v xml:space="preserve"> </v>
      </c>
      <c r="BU81" s="75" t="str">
        <f t="shared" si="49"/>
        <v xml:space="preserve"> </v>
      </c>
      <c r="BV81" s="75" t="str">
        <f t="shared" si="49"/>
        <v xml:space="preserve"> </v>
      </c>
      <c r="BW81" s="75" t="str">
        <f t="shared" si="49"/>
        <v xml:space="preserve"> </v>
      </c>
      <c r="BX81" s="75" t="str">
        <f t="shared" si="49"/>
        <v xml:space="preserve"> </v>
      </c>
      <c r="BY81" s="75" t="str">
        <f t="shared" si="49"/>
        <v xml:space="preserve"> </v>
      </c>
      <c r="BZ81" s="75" t="str">
        <f t="shared" si="49"/>
        <v xml:space="preserve"> </v>
      </c>
      <c r="CA81" s="75" t="str">
        <f t="shared" si="49"/>
        <v xml:space="preserve"> </v>
      </c>
      <c r="CB81" s="75" t="str">
        <f t="shared" si="49"/>
        <v xml:space="preserve"> </v>
      </c>
      <c r="CC81" s="75" t="str">
        <f t="shared" si="49"/>
        <v xml:space="preserve"> </v>
      </c>
      <c r="CD81" s="75" t="str">
        <f t="shared" si="49"/>
        <v xml:space="preserve"> </v>
      </c>
      <c r="CE81" s="75" t="str">
        <f t="shared" si="49"/>
        <v xml:space="preserve"> </v>
      </c>
      <c r="CF81" s="75" t="str">
        <f t="shared" si="49"/>
        <v xml:space="preserve"> </v>
      </c>
      <c r="CG81" s="75" t="str">
        <f t="shared" si="49"/>
        <v xml:space="preserve"> </v>
      </c>
      <c r="CH81" s="75" t="str">
        <f t="shared" si="49"/>
        <v xml:space="preserve"> </v>
      </c>
      <c r="CI81" s="75" t="str">
        <f t="shared" si="49"/>
        <v xml:space="preserve"> </v>
      </c>
      <c r="CJ81" s="75" t="str">
        <f t="shared" si="49"/>
        <v xml:space="preserve"> </v>
      </c>
      <c r="CK81" s="75" t="str">
        <f t="shared" si="49"/>
        <v xml:space="preserve"> </v>
      </c>
      <c r="CL81" s="75" t="str">
        <f t="shared" si="49"/>
        <v xml:space="preserve"> </v>
      </c>
      <c r="CM81" s="75" t="str">
        <f t="shared" si="49"/>
        <v xml:space="preserve"> </v>
      </c>
      <c r="CN81" s="75" t="str">
        <f t="shared" ref="CN81:CV81" si="63">IF(CN$7&lt;$E81," ",IF(CN$7&gt;$F81," ","x"))</f>
        <v xml:space="preserve"> </v>
      </c>
      <c r="CO81" s="75" t="str">
        <f t="shared" si="63"/>
        <v xml:space="preserve"> </v>
      </c>
      <c r="CP81" s="75" t="str">
        <f t="shared" si="63"/>
        <v xml:space="preserve"> </v>
      </c>
      <c r="CQ81" s="75" t="str">
        <f t="shared" si="63"/>
        <v xml:space="preserve"> </v>
      </c>
      <c r="CR81" s="75" t="str">
        <f t="shared" si="63"/>
        <v xml:space="preserve"> </v>
      </c>
      <c r="CS81" s="75" t="str">
        <f t="shared" si="63"/>
        <v xml:space="preserve"> </v>
      </c>
      <c r="CT81" s="75" t="str">
        <f t="shared" si="63"/>
        <v xml:space="preserve"> </v>
      </c>
      <c r="CU81" s="75" t="str">
        <f t="shared" si="63"/>
        <v xml:space="preserve"> </v>
      </c>
      <c r="CV81" s="75" t="str">
        <f t="shared" si="63"/>
        <v xml:space="preserve"> </v>
      </c>
      <c r="CW81" s="75" t="str">
        <f t="shared" si="54"/>
        <v xml:space="preserve"> </v>
      </c>
      <c r="CX81" s="75" t="str">
        <f t="shared" si="54"/>
        <v xml:space="preserve"> </v>
      </c>
      <c r="CY81" s="75" t="str">
        <f t="shared" si="54"/>
        <v xml:space="preserve"> </v>
      </c>
      <c r="CZ81" s="75" t="str">
        <f t="shared" si="54"/>
        <v xml:space="preserve"> </v>
      </c>
      <c r="DA81" s="75" t="str">
        <f t="shared" si="54"/>
        <v xml:space="preserve"> </v>
      </c>
      <c r="DB81" s="75" t="str">
        <f t="shared" si="54"/>
        <v xml:space="preserve"> </v>
      </c>
      <c r="DC81" s="75" t="str">
        <f t="shared" si="54"/>
        <v xml:space="preserve"> </v>
      </c>
      <c r="DD81" s="75" t="str">
        <f t="shared" si="54"/>
        <v xml:space="preserve"> </v>
      </c>
      <c r="DE81" s="75" t="str">
        <f t="shared" si="54"/>
        <v xml:space="preserve"> </v>
      </c>
      <c r="DF81" s="75" t="str">
        <f t="shared" si="54"/>
        <v xml:space="preserve"> </v>
      </c>
      <c r="DG81" s="75" t="str">
        <f t="shared" si="55"/>
        <v xml:space="preserve"> </v>
      </c>
      <c r="DH81" s="75" t="str">
        <f t="shared" si="55"/>
        <v xml:space="preserve"> </v>
      </c>
      <c r="DI81" s="76" t="str">
        <f t="shared" si="55"/>
        <v xml:space="preserve"> </v>
      </c>
    </row>
    <row r="82" spans="1:113" ht="18.75" x14ac:dyDescent="0.2">
      <c r="A82" s="80"/>
      <c r="B82" s="84" t="e">
        <f>Responsabilites!#REF!</f>
        <v>#REF!</v>
      </c>
      <c r="C82" s="11" t="e">
        <f>Responsabilites!#REF!</f>
        <v>#REF!</v>
      </c>
      <c r="D82" s="69"/>
      <c r="E82" s="39"/>
      <c r="F82" s="39"/>
      <c r="G82" s="40"/>
      <c r="H82" s="40"/>
      <c r="I82" s="45" t="str">
        <f t="shared" si="57"/>
        <v xml:space="preserve"> </v>
      </c>
      <c r="J82" s="45" t="str">
        <f t="shared" si="57"/>
        <v xml:space="preserve"> </v>
      </c>
      <c r="K82" s="45" t="str">
        <f t="shared" si="57"/>
        <v xml:space="preserve"> </v>
      </c>
      <c r="L82" s="45" t="str">
        <f t="shared" si="57"/>
        <v xml:space="preserve"> </v>
      </c>
      <c r="M82" s="45" t="str">
        <f t="shared" si="57"/>
        <v xml:space="preserve"> </v>
      </c>
      <c r="N82" s="45" t="str">
        <f t="shared" si="57"/>
        <v xml:space="preserve"> </v>
      </c>
      <c r="O82" s="45" t="str">
        <f t="shared" si="57"/>
        <v xml:space="preserve"> </v>
      </c>
      <c r="P82" s="45" t="str">
        <f t="shared" si="57"/>
        <v xml:space="preserve"> </v>
      </c>
      <c r="Q82" s="45" t="str">
        <f t="shared" si="57"/>
        <v xml:space="preserve"> </v>
      </c>
      <c r="R82" s="45" t="str">
        <f t="shared" si="57"/>
        <v xml:space="preserve"> </v>
      </c>
      <c r="S82" s="45" t="str">
        <f t="shared" si="57"/>
        <v xml:space="preserve"> </v>
      </c>
      <c r="T82" s="45" t="str">
        <f t="shared" si="57"/>
        <v xml:space="preserve"> </v>
      </c>
      <c r="U82" s="45" t="str">
        <f t="shared" si="57"/>
        <v xml:space="preserve"> </v>
      </c>
      <c r="V82" s="45" t="str">
        <f t="shared" si="57"/>
        <v xml:space="preserve"> </v>
      </c>
      <c r="W82" s="45" t="str">
        <f t="shared" si="57"/>
        <v xml:space="preserve"> </v>
      </c>
      <c r="X82" s="45" t="str">
        <f t="shared" si="57"/>
        <v xml:space="preserve"> </v>
      </c>
      <c r="Y82" s="45" t="str">
        <f t="shared" si="51"/>
        <v xml:space="preserve"> </v>
      </c>
      <c r="Z82" s="45" t="str">
        <f t="shared" si="51"/>
        <v xml:space="preserve"> </v>
      </c>
      <c r="AA82" s="45" t="str">
        <f t="shared" si="51"/>
        <v xml:space="preserve"> </v>
      </c>
      <c r="AB82" s="45" t="str">
        <f t="shared" si="51"/>
        <v xml:space="preserve"> </v>
      </c>
      <c r="AC82" s="45" t="str">
        <f t="shared" si="51"/>
        <v xml:space="preserve"> </v>
      </c>
      <c r="AD82" s="45" t="str">
        <f t="shared" si="51"/>
        <v xml:space="preserve"> </v>
      </c>
      <c r="AE82" s="45" t="str">
        <f t="shared" si="51"/>
        <v xml:space="preserve"> </v>
      </c>
      <c r="AF82" s="45" t="str">
        <f t="shared" si="51"/>
        <v xml:space="preserve"> </v>
      </c>
      <c r="AG82" s="45" t="str">
        <f t="shared" si="51"/>
        <v xml:space="preserve"> </v>
      </c>
      <c r="AH82" s="45" t="str">
        <f t="shared" si="51"/>
        <v xml:space="preserve"> </v>
      </c>
      <c r="AI82" s="45" t="str">
        <f t="shared" si="51"/>
        <v xml:space="preserve"> </v>
      </c>
      <c r="AJ82" s="45" t="str">
        <f>IF(AJ$7&lt;$E82," ",IF(AJ$7&gt;$F82," ","x"))</f>
        <v xml:space="preserve"> </v>
      </c>
      <c r="AK82" s="45" t="str">
        <f>IF(AK$7&lt;$E82," ",IF(AK$7&gt;$F82," ","x"))</f>
        <v xml:space="preserve"> </v>
      </c>
      <c r="AL82" s="45" t="str">
        <f>IF(AL$7&lt;$E82," ",IF(AL$7&gt;$F82," ","x"))</f>
        <v xml:space="preserve"> </v>
      </c>
      <c r="AM82" s="45" t="str">
        <f>IF(AM$7&lt;$E82," ",IF(AM$7&gt;$F82," ","x"))</f>
        <v xml:space="preserve"> </v>
      </c>
      <c r="AN82" s="45" t="str">
        <f>IF(AN$7&lt;$E82," ",IF(AN$7&gt;$F82," ","x"))</f>
        <v xml:space="preserve"> </v>
      </c>
      <c r="AO82" s="45" t="str">
        <f t="shared" si="59"/>
        <v xml:space="preserve"> </v>
      </c>
      <c r="AP82" s="45" t="str">
        <f t="shared" si="59"/>
        <v xml:space="preserve"> </v>
      </c>
      <c r="AQ82" s="45" t="str">
        <f t="shared" si="59"/>
        <v xml:space="preserve"> </v>
      </c>
      <c r="AR82" s="45" t="str">
        <f t="shared" si="59"/>
        <v xml:space="preserve"> </v>
      </c>
      <c r="AS82" s="45" t="str">
        <f t="shared" si="59"/>
        <v xml:space="preserve"> </v>
      </c>
      <c r="AT82" s="45" t="str">
        <f t="shared" si="59"/>
        <v xml:space="preserve"> </v>
      </c>
      <c r="AU82" s="45" t="str">
        <f t="shared" si="59"/>
        <v xml:space="preserve"> </v>
      </c>
      <c r="AV82" s="45" t="str">
        <f t="shared" si="59"/>
        <v xml:space="preserve"> </v>
      </c>
      <c r="AW82" s="45" t="str">
        <f t="shared" si="59"/>
        <v xml:space="preserve"> </v>
      </c>
      <c r="AX82" s="45" t="str">
        <f t="shared" si="59"/>
        <v xml:space="preserve"> </v>
      </c>
      <c r="AY82" s="45" t="str">
        <f t="shared" si="59"/>
        <v xml:space="preserve"> </v>
      </c>
      <c r="AZ82" s="45" t="str">
        <f t="shared" si="59"/>
        <v xml:space="preserve"> </v>
      </c>
      <c r="BA82" s="45" t="str">
        <f t="shared" si="59"/>
        <v xml:space="preserve"> </v>
      </c>
      <c r="BB82" s="45" t="str">
        <f t="shared" si="59"/>
        <v xml:space="preserve"> </v>
      </c>
      <c r="BC82" s="45" t="str">
        <f t="shared" si="62"/>
        <v xml:space="preserve"> </v>
      </c>
      <c r="BD82" s="45" t="str">
        <f t="shared" si="62"/>
        <v xml:space="preserve"> </v>
      </c>
      <c r="BE82" s="45" t="str">
        <f t="shared" ref="BE82:BJ82" si="64">IF(BE$7&lt;$E82," ",IF(BE$7&gt;$F82," ","x"))</f>
        <v xml:space="preserve"> </v>
      </c>
      <c r="BF82" s="45" t="str">
        <f t="shared" si="64"/>
        <v xml:space="preserve"> </v>
      </c>
      <c r="BG82" s="45" t="str">
        <f t="shared" si="64"/>
        <v xml:space="preserve"> </v>
      </c>
      <c r="BH82" s="45" t="str">
        <f t="shared" si="64"/>
        <v xml:space="preserve"> </v>
      </c>
      <c r="BI82" s="45" t="str">
        <f t="shared" si="64"/>
        <v xml:space="preserve"> </v>
      </c>
      <c r="BJ82" s="45" t="str">
        <f t="shared" si="64"/>
        <v xml:space="preserve"> </v>
      </c>
      <c r="BK82" s="45" t="str">
        <f t="shared" si="53"/>
        <v xml:space="preserve"> </v>
      </c>
      <c r="BL82" s="45" t="str">
        <f t="shared" si="53"/>
        <v xml:space="preserve"> </v>
      </c>
      <c r="BM82" s="45" t="str">
        <f t="shared" si="53"/>
        <v xml:space="preserve"> </v>
      </c>
      <c r="BN82" s="45" t="str">
        <f t="shared" si="53"/>
        <v xml:space="preserve"> </v>
      </c>
      <c r="BO82" s="45" t="str">
        <f t="shared" si="53"/>
        <v xml:space="preserve"> </v>
      </c>
      <c r="BP82" s="45" t="str">
        <f t="shared" si="53"/>
        <v xml:space="preserve"> </v>
      </c>
      <c r="BQ82" s="45" t="str">
        <f t="shared" si="53"/>
        <v xml:space="preserve"> </v>
      </c>
      <c r="BR82" s="45" t="str">
        <f t="shared" si="53"/>
        <v xml:space="preserve"> </v>
      </c>
      <c r="BS82" s="45" t="str">
        <f t="shared" ref="BS82:CZ82" si="65">IF(BS$7&lt;$E82," ",IF(BS$7&gt;$F82," ","x"))</f>
        <v xml:space="preserve"> </v>
      </c>
      <c r="BT82" s="45" t="str">
        <f t="shared" si="65"/>
        <v xml:space="preserve"> </v>
      </c>
      <c r="BU82" s="45" t="str">
        <f t="shared" si="65"/>
        <v xml:space="preserve"> </v>
      </c>
      <c r="BV82" s="45" t="str">
        <f t="shared" si="65"/>
        <v xml:space="preserve"> </v>
      </c>
      <c r="BW82" s="45" t="str">
        <f t="shared" si="65"/>
        <v xml:space="preserve"> </v>
      </c>
      <c r="BX82" s="45" t="str">
        <f t="shared" si="65"/>
        <v xml:space="preserve"> </v>
      </c>
      <c r="BY82" s="45" t="str">
        <f t="shared" si="65"/>
        <v xml:space="preserve"> </v>
      </c>
      <c r="BZ82" s="45" t="str">
        <f t="shared" si="65"/>
        <v xml:space="preserve"> </v>
      </c>
      <c r="CA82" s="45" t="str">
        <f t="shared" si="65"/>
        <v xml:space="preserve"> </v>
      </c>
      <c r="CB82" s="45" t="str">
        <f t="shared" si="65"/>
        <v xml:space="preserve"> </v>
      </c>
      <c r="CC82" s="45" t="str">
        <f t="shared" si="65"/>
        <v xml:space="preserve"> </v>
      </c>
      <c r="CD82" s="45" t="str">
        <f t="shared" si="65"/>
        <v xml:space="preserve"> </v>
      </c>
      <c r="CE82" s="45" t="str">
        <f t="shared" si="65"/>
        <v xml:space="preserve"> </v>
      </c>
      <c r="CF82" s="45" t="str">
        <f t="shared" si="65"/>
        <v xml:space="preserve"> </v>
      </c>
      <c r="CG82" s="45" t="str">
        <f t="shared" si="65"/>
        <v xml:space="preserve"> </v>
      </c>
      <c r="CH82" s="45" t="str">
        <f t="shared" si="65"/>
        <v xml:space="preserve"> </v>
      </c>
      <c r="CI82" s="45" t="str">
        <f t="shared" si="65"/>
        <v xml:space="preserve"> </v>
      </c>
      <c r="CJ82" s="45" t="str">
        <f t="shared" si="65"/>
        <v xml:space="preserve"> </v>
      </c>
      <c r="CK82" s="45" t="str">
        <f t="shared" si="65"/>
        <v xml:space="preserve"> </v>
      </c>
      <c r="CL82" s="45" t="str">
        <f t="shared" si="65"/>
        <v xml:space="preserve"> </v>
      </c>
      <c r="CM82" s="45" t="str">
        <f t="shared" si="65"/>
        <v xml:space="preserve"> </v>
      </c>
      <c r="CN82" s="45" t="str">
        <f t="shared" si="65"/>
        <v xml:space="preserve"> </v>
      </c>
      <c r="CO82" s="45" t="str">
        <f t="shared" si="65"/>
        <v xml:space="preserve"> </v>
      </c>
      <c r="CP82" s="45" t="str">
        <f t="shared" si="65"/>
        <v xml:space="preserve"> </v>
      </c>
      <c r="CQ82" s="45" t="str">
        <f t="shared" si="65"/>
        <v xml:space="preserve"> </v>
      </c>
      <c r="CR82" s="45" t="str">
        <f t="shared" si="65"/>
        <v xml:space="preserve"> </v>
      </c>
      <c r="CS82" s="45" t="str">
        <f t="shared" si="65"/>
        <v xml:space="preserve"> </v>
      </c>
      <c r="CT82" s="45" t="str">
        <f t="shared" si="65"/>
        <v xml:space="preserve"> </v>
      </c>
      <c r="CU82" s="45" t="str">
        <f t="shared" si="65"/>
        <v xml:space="preserve"> </v>
      </c>
      <c r="CV82" s="45" t="str">
        <f t="shared" si="65"/>
        <v xml:space="preserve"> </v>
      </c>
      <c r="CW82" s="45" t="str">
        <f t="shared" si="65"/>
        <v xml:space="preserve"> </v>
      </c>
      <c r="CX82" s="45" t="str">
        <f t="shared" si="65"/>
        <v xml:space="preserve"> </v>
      </c>
      <c r="CY82" s="45" t="str">
        <f t="shared" si="65"/>
        <v xml:space="preserve"> </v>
      </c>
      <c r="CZ82" s="45" t="str">
        <f t="shared" si="65"/>
        <v xml:space="preserve"> </v>
      </c>
      <c r="DA82" s="45" t="str">
        <f t="shared" si="54"/>
        <v xml:space="preserve"> </v>
      </c>
      <c r="DB82" s="45" t="str">
        <f t="shared" si="54"/>
        <v xml:space="preserve"> </v>
      </c>
      <c r="DC82" s="45" t="str">
        <f t="shared" si="54"/>
        <v xml:space="preserve"> </v>
      </c>
      <c r="DD82" s="45" t="str">
        <f t="shared" si="54"/>
        <v xml:space="preserve"> </v>
      </c>
      <c r="DE82" s="45" t="str">
        <f t="shared" si="54"/>
        <v xml:space="preserve"> </v>
      </c>
      <c r="DF82" s="45" t="str">
        <f t="shared" si="54"/>
        <v xml:space="preserve"> </v>
      </c>
      <c r="DG82" s="45" t="str">
        <f t="shared" si="55"/>
        <v xml:space="preserve"> </v>
      </c>
      <c r="DH82" s="45" t="str">
        <f t="shared" si="55"/>
        <v xml:space="preserve"> </v>
      </c>
      <c r="DI82" s="46" t="str">
        <f t="shared" si="55"/>
        <v xml:space="preserve"> </v>
      </c>
    </row>
    <row r="83" spans="1:113" ht="18" x14ac:dyDescent="0.2">
      <c r="A83" s="80"/>
      <c r="B83" s="83" t="e">
        <f>Responsabilites!#REF!</f>
        <v>#REF!</v>
      </c>
      <c r="C83" s="71" t="e">
        <f>Responsabilites!#REF!</f>
        <v>#REF!</v>
      </c>
      <c r="D83" s="70" t="e">
        <f>IF(Responsabilites!#REF!&gt;0,Responsabilites!#REF!,IF(Responsabilites!#REF!&gt;0,Responsabilites!#REF!,Responsabilites!#REF!))</f>
        <v>#REF!</v>
      </c>
      <c r="E83" s="31">
        <v>40179.438437500001</v>
      </c>
      <c r="F83" s="31">
        <v>40487.438437500001</v>
      </c>
      <c r="G83" s="33">
        <v>5</v>
      </c>
      <c r="H83" s="32">
        <v>0</v>
      </c>
      <c r="I83" s="75" t="str">
        <f t="shared" si="57"/>
        <v>x</v>
      </c>
      <c r="J83" s="75" t="str">
        <f t="shared" si="57"/>
        <v>x</v>
      </c>
      <c r="K83" s="75" t="str">
        <f t="shared" si="57"/>
        <v>x</v>
      </c>
      <c r="L83" s="75" t="str">
        <f t="shared" si="57"/>
        <v>x</v>
      </c>
      <c r="M83" s="75" t="str">
        <f t="shared" si="57"/>
        <v>x</v>
      </c>
      <c r="N83" s="75" t="str">
        <f t="shared" si="57"/>
        <v>x</v>
      </c>
      <c r="O83" s="75" t="str">
        <f t="shared" si="57"/>
        <v>x</v>
      </c>
      <c r="P83" s="75" t="str">
        <f t="shared" si="57"/>
        <v>x</v>
      </c>
      <c r="Q83" s="75" t="str">
        <f t="shared" si="57"/>
        <v>x</v>
      </c>
      <c r="R83" s="75" t="str">
        <f t="shared" si="57"/>
        <v>x</v>
      </c>
      <c r="S83" s="75" t="str">
        <f t="shared" si="57"/>
        <v>x</v>
      </c>
      <c r="T83" s="75" t="str">
        <f t="shared" si="57"/>
        <v>x</v>
      </c>
      <c r="U83" s="75" t="str">
        <f t="shared" si="57"/>
        <v>x</v>
      </c>
      <c r="V83" s="75" t="str">
        <f t="shared" si="57"/>
        <v>x</v>
      </c>
      <c r="W83" s="75" t="str">
        <f t="shared" si="57"/>
        <v>x</v>
      </c>
      <c r="X83" s="75" t="str">
        <f t="shared" si="57"/>
        <v>x</v>
      </c>
      <c r="Y83" s="75" t="str">
        <f t="shared" si="51"/>
        <v>x</v>
      </c>
      <c r="Z83" s="75" t="str">
        <f t="shared" si="51"/>
        <v>x</v>
      </c>
      <c r="AA83" s="75" t="str">
        <f t="shared" si="51"/>
        <v>x</v>
      </c>
      <c r="AB83" s="75" t="str">
        <f t="shared" si="51"/>
        <v>x</v>
      </c>
      <c r="AC83" s="75" t="str">
        <f t="shared" si="51"/>
        <v>x</v>
      </c>
      <c r="AD83" s="75" t="str">
        <f t="shared" si="51"/>
        <v>x</v>
      </c>
      <c r="AE83" s="75" t="str">
        <f t="shared" si="51"/>
        <v>x</v>
      </c>
      <c r="AF83" s="75" t="str">
        <f t="shared" si="51"/>
        <v>x</v>
      </c>
      <c r="AG83" s="75" t="str">
        <f t="shared" si="51"/>
        <v>x</v>
      </c>
      <c r="AH83" s="75" t="str">
        <f t="shared" si="51"/>
        <v>x</v>
      </c>
      <c r="AI83" s="75" t="str">
        <f t="shared" si="51"/>
        <v>x</v>
      </c>
      <c r="AJ83" s="75" t="str">
        <f t="shared" si="51"/>
        <v>x</v>
      </c>
      <c r="AK83" s="75" t="str">
        <f t="shared" si="51"/>
        <v>x</v>
      </c>
      <c r="AL83" s="75" t="str">
        <f t="shared" si="51"/>
        <v>x</v>
      </c>
      <c r="AM83" s="75" t="str">
        <f t="shared" si="51"/>
        <v>x</v>
      </c>
      <c r="AN83" s="75" t="str">
        <f t="shared" si="51"/>
        <v>x</v>
      </c>
      <c r="AO83" s="75" t="str">
        <f t="shared" si="59"/>
        <v>x</v>
      </c>
      <c r="AP83" s="75" t="str">
        <f t="shared" si="59"/>
        <v>x</v>
      </c>
      <c r="AQ83" s="75" t="str">
        <f t="shared" si="59"/>
        <v>x</v>
      </c>
      <c r="AR83" s="75" t="str">
        <f t="shared" si="59"/>
        <v>x</v>
      </c>
      <c r="AS83" s="75" t="str">
        <f t="shared" si="59"/>
        <v>x</v>
      </c>
      <c r="AT83" s="75" t="str">
        <f t="shared" si="59"/>
        <v>x</v>
      </c>
      <c r="AU83" s="75" t="str">
        <f t="shared" si="59"/>
        <v>x</v>
      </c>
      <c r="AV83" s="75" t="str">
        <f t="shared" si="59"/>
        <v>x</v>
      </c>
      <c r="AW83" s="75" t="str">
        <f t="shared" si="59"/>
        <v>x</v>
      </c>
      <c r="AX83" s="75" t="str">
        <f t="shared" si="59"/>
        <v>x</v>
      </c>
      <c r="AY83" s="75" t="str">
        <f t="shared" si="59"/>
        <v>x</v>
      </c>
      <c r="AZ83" s="75" t="str">
        <f t="shared" si="59"/>
        <v>x</v>
      </c>
      <c r="BA83" s="75" t="str">
        <f t="shared" si="59"/>
        <v>x</v>
      </c>
      <c r="BB83" s="75" t="str">
        <f t="shared" si="59"/>
        <v xml:space="preserve"> </v>
      </c>
      <c r="BC83" s="75" t="str">
        <f t="shared" si="62"/>
        <v xml:space="preserve"> </v>
      </c>
      <c r="BD83" s="75" t="str">
        <f t="shared" si="62"/>
        <v xml:space="preserve"> </v>
      </c>
      <c r="BE83" s="75" t="str">
        <f t="shared" si="53"/>
        <v xml:space="preserve"> </v>
      </c>
      <c r="BF83" s="75" t="str">
        <f t="shared" si="53"/>
        <v xml:space="preserve"> </v>
      </c>
      <c r="BG83" s="75" t="str">
        <f t="shared" si="53"/>
        <v xml:space="preserve"> </v>
      </c>
      <c r="BH83" s="75" t="str">
        <f t="shared" si="53"/>
        <v xml:space="preserve"> </v>
      </c>
      <c r="BI83" s="75" t="str">
        <f t="shared" si="53"/>
        <v xml:space="preserve"> </v>
      </c>
      <c r="BJ83" s="75" t="str">
        <f t="shared" si="53"/>
        <v xml:space="preserve"> </v>
      </c>
      <c r="BK83" s="75" t="str">
        <f t="shared" si="53"/>
        <v xml:space="preserve"> </v>
      </c>
      <c r="BL83" s="75" t="str">
        <f t="shared" si="53"/>
        <v xml:space="preserve"> </v>
      </c>
      <c r="BM83" s="75" t="str">
        <f t="shared" si="53"/>
        <v xml:space="preserve"> </v>
      </c>
      <c r="BN83" s="75" t="str">
        <f t="shared" si="53"/>
        <v xml:space="preserve"> </v>
      </c>
      <c r="BO83" s="75" t="str">
        <f t="shared" si="53"/>
        <v xml:space="preserve"> </v>
      </c>
      <c r="BP83" s="75" t="str">
        <f t="shared" si="53"/>
        <v xml:space="preserve"> </v>
      </c>
      <c r="BQ83" s="75" t="str">
        <f t="shared" si="53"/>
        <v xml:space="preserve"> </v>
      </c>
      <c r="BR83" s="75" t="str">
        <f t="shared" si="53"/>
        <v xml:space="preserve"> </v>
      </c>
      <c r="BS83" s="75" t="str">
        <f t="shared" ref="BS83:CH91" si="66">IF(BS$7&lt;$E83," ",IF(BS$7&gt;$F83," ","x"))</f>
        <v xml:space="preserve"> </v>
      </c>
      <c r="BT83" s="75" t="str">
        <f t="shared" si="66"/>
        <v xml:space="preserve"> </v>
      </c>
      <c r="BU83" s="75" t="str">
        <f t="shared" si="66"/>
        <v xml:space="preserve"> </v>
      </c>
      <c r="BV83" s="75" t="str">
        <f t="shared" si="66"/>
        <v xml:space="preserve"> </v>
      </c>
      <c r="BW83" s="75" t="str">
        <f t="shared" si="66"/>
        <v xml:space="preserve"> </v>
      </c>
      <c r="BX83" s="75" t="str">
        <f t="shared" si="66"/>
        <v xml:space="preserve"> </v>
      </c>
      <c r="BY83" s="75" t="str">
        <f t="shared" si="66"/>
        <v xml:space="preserve"> </v>
      </c>
      <c r="BZ83" s="75" t="str">
        <f t="shared" si="66"/>
        <v xml:space="preserve"> </v>
      </c>
      <c r="CA83" s="75" t="str">
        <f t="shared" si="66"/>
        <v xml:space="preserve"> </v>
      </c>
      <c r="CB83" s="75" t="str">
        <f t="shared" si="66"/>
        <v xml:space="preserve"> </v>
      </c>
      <c r="CC83" s="75" t="str">
        <f t="shared" si="66"/>
        <v xml:space="preserve"> </v>
      </c>
      <c r="CD83" s="75" t="str">
        <f t="shared" si="66"/>
        <v xml:space="preserve"> </v>
      </c>
      <c r="CE83" s="75" t="str">
        <f t="shared" si="66"/>
        <v xml:space="preserve"> </v>
      </c>
      <c r="CF83" s="75" t="str">
        <f t="shared" si="66"/>
        <v xml:space="preserve"> </v>
      </c>
      <c r="CG83" s="75" t="str">
        <f t="shared" si="66"/>
        <v xml:space="preserve"> </v>
      </c>
      <c r="CH83" s="75" t="str">
        <f t="shared" si="66"/>
        <v xml:space="preserve"> </v>
      </c>
      <c r="CI83" s="75" t="str">
        <f t="shared" ref="CI83:CV83" si="67">IF(CI$7&lt;$E83," ",IF(CI$7&gt;$F83," ","x"))</f>
        <v xml:space="preserve"> </v>
      </c>
      <c r="CJ83" s="75" t="str">
        <f t="shared" si="67"/>
        <v xml:space="preserve"> </v>
      </c>
      <c r="CK83" s="75" t="str">
        <f t="shared" si="67"/>
        <v xml:space="preserve"> </v>
      </c>
      <c r="CL83" s="75" t="str">
        <f t="shared" si="67"/>
        <v xml:space="preserve"> </v>
      </c>
      <c r="CM83" s="75" t="str">
        <f t="shared" si="67"/>
        <v xml:space="preserve"> </v>
      </c>
      <c r="CN83" s="75" t="str">
        <f t="shared" si="67"/>
        <v xml:space="preserve"> </v>
      </c>
      <c r="CO83" s="75" t="str">
        <f t="shared" si="67"/>
        <v xml:space="preserve"> </v>
      </c>
      <c r="CP83" s="75" t="str">
        <f t="shared" si="67"/>
        <v xml:space="preserve"> </v>
      </c>
      <c r="CQ83" s="75" t="str">
        <f t="shared" si="67"/>
        <v xml:space="preserve"> </v>
      </c>
      <c r="CR83" s="75" t="str">
        <f t="shared" si="67"/>
        <v xml:space="preserve"> </v>
      </c>
      <c r="CS83" s="75" t="str">
        <f t="shared" si="67"/>
        <v xml:space="preserve"> </v>
      </c>
      <c r="CT83" s="75" t="str">
        <f t="shared" si="67"/>
        <v xml:space="preserve"> </v>
      </c>
      <c r="CU83" s="75" t="str">
        <f t="shared" si="67"/>
        <v xml:space="preserve"> </v>
      </c>
      <c r="CV83" s="75" t="str">
        <f t="shared" si="67"/>
        <v xml:space="preserve"> </v>
      </c>
      <c r="CW83" s="75" t="str">
        <f t="shared" si="54"/>
        <v xml:space="preserve"> </v>
      </c>
      <c r="CX83" s="75" t="str">
        <f t="shared" si="54"/>
        <v xml:space="preserve"> </v>
      </c>
      <c r="CY83" s="75" t="str">
        <f t="shared" si="54"/>
        <v xml:space="preserve"> </v>
      </c>
      <c r="CZ83" s="75" t="str">
        <f t="shared" si="54"/>
        <v xml:space="preserve"> </v>
      </c>
      <c r="DA83" s="75" t="str">
        <f t="shared" si="54"/>
        <v xml:space="preserve"> </v>
      </c>
      <c r="DB83" s="75" t="str">
        <f t="shared" si="54"/>
        <v xml:space="preserve"> </v>
      </c>
      <c r="DC83" s="75" t="str">
        <f t="shared" si="54"/>
        <v xml:space="preserve"> </v>
      </c>
      <c r="DD83" s="75" t="str">
        <f t="shared" si="54"/>
        <v xml:space="preserve"> </v>
      </c>
      <c r="DE83" s="75" t="str">
        <f t="shared" si="54"/>
        <v xml:space="preserve"> </v>
      </c>
      <c r="DF83" s="75" t="str">
        <f t="shared" si="54"/>
        <v xml:space="preserve"> </v>
      </c>
      <c r="DG83" s="75" t="str">
        <f t="shared" si="55"/>
        <v xml:space="preserve"> </v>
      </c>
      <c r="DH83" s="75" t="str">
        <f t="shared" si="55"/>
        <v xml:space="preserve"> </v>
      </c>
      <c r="DI83" s="76" t="str">
        <f t="shared" si="55"/>
        <v xml:space="preserve"> </v>
      </c>
    </row>
    <row r="84" spans="1:113" ht="18" x14ac:dyDescent="0.2">
      <c r="A84" s="80"/>
      <c r="B84" s="83" t="e">
        <f>Responsabilites!#REF!</f>
        <v>#REF!</v>
      </c>
      <c r="C84" s="71" t="e">
        <f>Responsabilites!#REF!</f>
        <v>#REF!</v>
      </c>
      <c r="D84" s="70" t="e">
        <f>IF(Responsabilites!#REF!&gt;0,Responsabilites!#REF!,IF(Responsabilites!#REF!&gt;0,Responsabilites!#REF!,Responsabilites!#REF!))</f>
        <v>#REF!</v>
      </c>
      <c r="E84" s="31"/>
      <c r="F84" s="31"/>
      <c r="G84" s="33"/>
      <c r="H84" s="32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6"/>
    </row>
    <row r="85" spans="1:113" ht="18" x14ac:dyDescent="0.2">
      <c r="A85" s="80"/>
      <c r="B85" s="83" t="e">
        <f>Responsabilites!#REF!</f>
        <v>#REF!</v>
      </c>
      <c r="C85" s="71" t="e">
        <f>Responsabilites!#REF!</f>
        <v>#REF!</v>
      </c>
      <c r="D85" s="70" t="e">
        <f>IF(Responsabilites!#REF!&gt;0,Responsabilites!#REF!,IF(Responsabilites!#REF!&gt;0,Responsabilites!#REF!,Responsabilites!#REF!))</f>
        <v>#REF!</v>
      </c>
      <c r="E85" s="31">
        <v>40179.438437500001</v>
      </c>
      <c r="F85" s="31">
        <v>40487.438437500001</v>
      </c>
      <c r="G85" s="33">
        <v>3</v>
      </c>
      <c r="H85" s="32">
        <v>0</v>
      </c>
      <c r="I85" s="75" t="str">
        <f t="shared" si="57"/>
        <v>x</v>
      </c>
      <c r="J85" s="75" t="str">
        <f t="shared" si="57"/>
        <v>x</v>
      </c>
      <c r="K85" s="75" t="str">
        <f t="shared" si="57"/>
        <v>x</v>
      </c>
      <c r="L85" s="75" t="str">
        <f t="shared" si="57"/>
        <v>x</v>
      </c>
      <c r="M85" s="75" t="str">
        <f t="shared" si="57"/>
        <v>x</v>
      </c>
      <c r="N85" s="75" t="str">
        <f t="shared" si="57"/>
        <v>x</v>
      </c>
      <c r="O85" s="75" t="str">
        <f t="shared" si="57"/>
        <v>x</v>
      </c>
      <c r="P85" s="75" t="str">
        <f t="shared" si="57"/>
        <v>x</v>
      </c>
      <c r="Q85" s="75" t="str">
        <f t="shared" si="57"/>
        <v>x</v>
      </c>
      <c r="R85" s="75" t="str">
        <f t="shared" si="57"/>
        <v>x</v>
      </c>
      <c r="S85" s="75" t="str">
        <f t="shared" si="57"/>
        <v>x</v>
      </c>
      <c r="T85" s="75" t="str">
        <f t="shared" si="57"/>
        <v>x</v>
      </c>
      <c r="U85" s="75" t="str">
        <f t="shared" si="57"/>
        <v>x</v>
      </c>
      <c r="V85" s="75" t="str">
        <f t="shared" si="57"/>
        <v>x</v>
      </c>
      <c r="W85" s="75" t="str">
        <f t="shared" si="57"/>
        <v>x</v>
      </c>
      <c r="X85" s="75" t="str">
        <f t="shared" si="57"/>
        <v>x</v>
      </c>
      <c r="Y85" s="75" t="str">
        <f t="shared" si="51"/>
        <v>x</v>
      </c>
      <c r="Z85" s="75" t="str">
        <f t="shared" si="51"/>
        <v>x</v>
      </c>
      <c r="AA85" s="75" t="str">
        <f t="shared" si="51"/>
        <v>x</v>
      </c>
      <c r="AB85" s="75" t="str">
        <f t="shared" si="51"/>
        <v>x</v>
      </c>
      <c r="AC85" s="75" t="str">
        <f t="shared" si="51"/>
        <v>x</v>
      </c>
      <c r="AD85" s="75" t="str">
        <f t="shared" si="51"/>
        <v>x</v>
      </c>
      <c r="AE85" s="75" t="str">
        <f t="shared" si="51"/>
        <v>x</v>
      </c>
      <c r="AF85" s="75" t="str">
        <f t="shared" si="51"/>
        <v>x</v>
      </c>
      <c r="AG85" s="75" t="str">
        <f t="shared" si="51"/>
        <v>x</v>
      </c>
      <c r="AH85" s="75" t="str">
        <f t="shared" si="51"/>
        <v>x</v>
      </c>
      <c r="AI85" s="75" t="str">
        <f t="shared" si="51"/>
        <v>x</v>
      </c>
      <c r="AJ85" s="75" t="str">
        <f t="shared" si="51"/>
        <v>x</v>
      </c>
      <c r="AK85" s="75" t="str">
        <f t="shared" si="51"/>
        <v>x</v>
      </c>
      <c r="AL85" s="75" t="str">
        <f t="shared" si="51"/>
        <v>x</v>
      </c>
      <c r="AM85" s="75" t="str">
        <f t="shared" si="51"/>
        <v>x</v>
      </c>
      <c r="AN85" s="75" t="str">
        <f t="shared" si="51"/>
        <v>x</v>
      </c>
      <c r="AO85" s="75" t="str">
        <f t="shared" ref="AO85:AX86" si="68">IF(AO$7&lt;$E85," ",IF(AO$7&gt;$F85," ","x"))</f>
        <v>x</v>
      </c>
      <c r="AP85" s="75" t="str">
        <f t="shared" si="68"/>
        <v>x</v>
      </c>
      <c r="AQ85" s="75" t="str">
        <f t="shared" si="68"/>
        <v>x</v>
      </c>
      <c r="AR85" s="75" t="str">
        <f t="shared" si="68"/>
        <v>x</v>
      </c>
      <c r="AS85" s="75" t="str">
        <f t="shared" si="68"/>
        <v>x</v>
      </c>
      <c r="AT85" s="75" t="str">
        <f t="shared" si="68"/>
        <v>x</v>
      </c>
      <c r="AU85" s="75" t="str">
        <f t="shared" si="68"/>
        <v>x</v>
      </c>
      <c r="AV85" s="75" t="str">
        <f t="shared" si="68"/>
        <v>x</v>
      </c>
      <c r="AW85" s="75" t="str">
        <f t="shared" si="68"/>
        <v>x</v>
      </c>
      <c r="AX85" s="75" t="str">
        <f t="shared" si="68"/>
        <v>x</v>
      </c>
      <c r="AY85" s="75" t="str">
        <f t="shared" ref="AY85:BH86" si="69">IF(AY$7&lt;$E85," ",IF(AY$7&gt;$F85," ","x"))</f>
        <v>x</v>
      </c>
      <c r="AZ85" s="75" t="str">
        <f t="shared" si="69"/>
        <v>x</v>
      </c>
      <c r="BA85" s="75" t="str">
        <f t="shared" si="69"/>
        <v>x</v>
      </c>
      <c r="BB85" s="75" t="str">
        <f t="shared" si="69"/>
        <v xml:space="preserve"> </v>
      </c>
      <c r="BC85" s="75" t="str">
        <f t="shared" si="69"/>
        <v xml:space="preserve"> </v>
      </c>
      <c r="BD85" s="75" t="str">
        <f t="shared" si="69"/>
        <v xml:space="preserve"> </v>
      </c>
      <c r="BE85" s="75" t="str">
        <f t="shared" si="69"/>
        <v xml:space="preserve"> </v>
      </c>
      <c r="BF85" s="75" t="str">
        <f t="shared" si="69"/>
        <v xml:space="preserve"> </v>
      </c>
      <c r="BG85" s="75" t="str">
        <f t="shared" si="69"/>
        <v xml:space="preserve"> </v>
      </c>
      <c r="BH85" s="75" t="str">
        <f t="shared" si="69"/>
        <v xml:space="preserve"> </v>
      </c>
      <c r="BI85" s="75" t="str">
        <f t="shared" ref="BI85:BN86" si="70">IF(BI$7&lt;$E85," ",IF(BI$7&gt;$F85," ","x"))</f>
        <v xml:space="preserve"> </v>
      </c>
      <c r="BJ85" s="75" t="str">
        <f t="shared" si="70"/>
        <v xml:space="preserve"> </v>
      </c>
      <c r="BK85" s="75" t="str">
        <f t="shared" si="70"/>
        <v xml:space="preserve"> </v>
      </c>
      <c r="BL85" s="75" t="str">
        <f t="shared" si="70"/>
        <v xml:space="preserve"> </v>
      </c>
      <c r="BM85" s="75" t="str">
        <f t="shared" si="70"/>
        <v xml:space="preserve"> </v>
      </c>
      <c r="BN85" s="75" t="str">
        <f t="shared" si="70"/>
        <v xml:space="preserve"> </v>
      </c>
      <c r="BO85" s="75" t="str">
        <f t="shared" ref="BO85:BT86" si="71">IF(BO$7&lt;$E85," ",IF(BO$7&gt;$F85," ","x"))</f>
        <v xml:space="preserve"> </v>
      </c>
      <c r="BP85" s="75" t="str">
        <f t="shared" si="71"/>
        <v xml:space="preserve"> </v>
      </c>
      <c r="BQ85" s="75" t="str">
        <f t="shared" si="71"/>
        <v xml:space="preserve"> </v>
      </c>
      <c r="BR85" s="75" t="str">
        <f t="shared" si="71"/>
        <v xml:space="preserve"> </v>
      </c>
      <c r="BS85" s="75" t="str">
        <f t="shared" si="71"/>
        <v xml:space="preserve"> </v>
      </c>
      <c r="BT85" s="75" t="str">
        <f t="shared" si="71"/>
        <v xml:space="preserve"> </v>
      </c>
      <c r="BU85" s="75" t="str">
        <f t="shared" si="66"/>
        <v xml:space="preserve"> </v>
      </c>
      <c r="BV85" s="75" t="str">
        <f t="shared" si="66"/>
        <v xml:space="preserve"> </v>
      </c>
      <c r="BW85" s="75" t="str">
        <f t="shared" si="66"/>
        <v xml:space="preserve"> </v>
      </c>
      <c r="BX85" s="75" t="str">
        <f t="shared" si="66"/>
        <v xml:space="preserve"> </v>
      </c>
      <c r="BY85" s="75" t="str">
        <f t="shared" si="66"/>
        <v xml:space="preserve"> </v>
      </c>
      <c r="BZ85" s="75" t="str">
        <f t="shared" si="66"/>
        <v xml:space="preserve"> </v>
      </c>
      <c r="CA85" s="75" t="str">
        <f t="shared" si="66"/>
        <v xml:space="preserve"> </v>
      </c>
      <c r="CB85" s="75" t="str">
        <f t="shared" si="66"/>
        <v xml:space="preserve"> </v>
      </c>
      <c r="CC85" s="75" t="str">
        <f t="shared" si="66"/>
        <v xml:space="preserve"> </v>
      </c>
      <c r="CD85" s="75" t="str">
        <f t="shared" si="66"/>
        <v xml:space="preserve"> </v>
      </c>
      <c r="CE85" s="75" t="str">
        <f t="shared" si="66"/>
        <v xml:space="preserve"> </v>
      </c>
      <c r="CF85" s="75" t="str">
        <f t="shared" si="66"/>
        <v xml:space="preserve"> </v>
      </c>
      <c r="CG85" s="75" t="str">
        <f t="shared" si="66"/>
        <v xml:space="preserve"> </v>
      </c>
      <c r="CH85" s="75" t="str">
        <f t="shared" si="66"/>
        <v xml:space="preserve"> </v>
      </c>
      <c r="CI85" s="75" t="str">
        <f t="shared" ref="CI85:CX89" si="72">IF(CI$7&lt;$E85," ",IF(CI$7&gt;$F85," ","x"))</f>
        <v xml:space="preserve"> </v>
      </c>
      <c r="CJ85" s="75" t="str">
        <f t="shared" si="72"/>
        <v xml:space="preserve"> </v>
      </c>
      <c r="CK85" s="75" t="str">
        <f t="shared" si="72"/>
        <v xml:space="preserve"> </v>
      </c>
      <c r="CL85" s="75" t="str">
        <f t="shared" si="72"/>
        <v xml:space="preserve"> </v>
      </c>
      <c r="CM85" s="75" t="str">
        <f t="shared" si="72"/>
        <v xml:space="preserve"> </v>
      </c>
      <c r="CN85" s="75" t="str">
        <f t="shared" si="72"/>
        <v xml:space="preserve"> </v>
      </c>
      <c r="CO85" s="75" t="str">
        <f t="shared" si="72"/>
        <v xml:space="preserve"> </v>
      </c>
      <c r="CP85" s="75" t="str">
        <f t="shared" si="72"/>
        <v xml:space="preserve"> </v>
      </c>
      <c r="CQ85" s="75" t="str">
        <f t="shared" si="72"/>
        <v xml:space="preserve"> </v>
      </c>
      <c r="CR85" s="75" t="str">
        <f t="shared" si="72"/>
        <v xml:space="preserve"> </v>
      </c>
      <c r="CS85" s="75" t="str">
        <f t="shared" si="72"/>
        <v xml:space="preserve"> </v>
      </c>
      <c r="CT85" s="75" t="str">
        <f t="shared" si="72"/>
        <v xml:space="preserve"> </v>
      </c>
      <c r="CU85" s="75" t="str">
        <f t="shared" si="72"/>
        <v xml:space="preserve"> </v>
      </c>
      <c r="CV85" s="75" t="str">
        <f t="shared" si="72"/>
        <v xml:space="preserve"> </v>
      </c>
      <c r="CW85" s="75" t="str">
        <f t="shared" si="72"/>
        <v xml:space="preserve"> </v>
      </c>
      <c r="CX85" s="75" t="str">
        <f t="shared" si="72"/>
        <v xml:space="preserve"> </v>
      </c>
      <c r="CY85" s="75" t="str">
        <f t="shared" ref="CW85:DI91" si="73">IF(CY$7&lt;$E85," ",IF(CY$7&gt;$F85," ","x"))</f>
        <v xml:space="preserve"> </v>
      </c>
      <c r="CZ85" s="75" t="str">
        <f t="shared" si="73"/>
        <v xml:space="preserve"> </v>
      </c>
      <c r="DA85" s="75" t="str">
        <f t="shared" si="73"/>
        <v xml:space="preserve"> </v>
      </c>
      <c r="DB85" s="75" t="str">
        <f t="shared" si="73"/>
        <v xml:space="preserve"> </v>
      </c>
      <c r="DC85" s="75" t="str">
        <f t="shared" si="73"/>
        <v xml:space="preserve"> </v>
      </c>
      <c r="DD85" s="75" t="str">
        <f t="shared" si="73"/>
        <v xml:space="preserve"> </v>
      </c>
      <c r="DE85" s="75" t="str">
        <f t="shared" si="73"/>
        <v xml:space="preserve"> </v>
      </c>
      <c r="DF85" s="75" t="str">
        <f t="shared" si="73"/>
        <v xml:space="preserve"> </v>
      </c>
      <c r="DG85" s="75" t="str">
        <f t="shared" si="73"/>
        <v xml:space="preserve"> </v>
      </c>
      <c r="DH85" s="75" t="str">
        <f t="shared" si="73"/>
        <v xml:space="preserve"> </v>
      </c>
      <c r="DI85" s="76" t="str">
        <f t="shared" si="73"/>
        <v xml:space="preserve"> </v>
      </c>
    </row>
    <row r="86" spans="1:113" ht="18" x14ac:dyDescent="0.2">
      <c r="A86" s="80"/>
      <c r="B86" s="83" t="e">
        <f>Responsabilites!#REF!</f>
        <v>#REF!</v>
      </c>
      <c r="C86" s="71" t="e">
        <f>Responsabilites!#REF!</f>
        <v>#REF!</v>
      </c>
      <c r="D86" s="70" t="e">
        <f>IF(Responsabilites!#REF!&gt;0,Responsabilites!#REF!,IF(Responsabilites!#REF!&gt;0,Responsabilites!#REF!,Responsabilites!#REF!))</f>
        <v>#REF!</v>
      </c>
      <c r="E86" s="31">
        <v>40179.438437500001</v>
      </c>
      <c r="F86" s="31">
        <v>40487.438437500001</v>
      </c>
      <c r="G86" s="33">
        <v>30</v>
      </c>
      <c r="H86" s="32">
        <v>0</v>
      </c>
      <c r="I86" s="75" t="str">
        <f t="shared" si="57"/>
        <v>x</v>
      </c>
      <c r="J86" s="75" t="str">
        <f t="shared" si="57"/>
        <v>x</v>
      </c>
      <c r="K86" s="75" t="str">
        <f t="shared" si="57"/>
        <v>x</v>
      </c>
      <c r="L86" s="75" t="str">
        <f t="shared" si="57"/>
        <v>x</v>
      </c>
      <c r="M86" s="75" t="str">
        <f t="shared" si="57"/>
        <v>x</v>
      </c>
      <c r="N86" s="75" t="str">
        <f t="shared" si="57"/>
        <v>x</v>
      </c>
      <c r="O86" s="75" t="str">
        <f t="shared" si="57"/>
        <v>x</v>
      </c>
      <c r="P86" s="75" t="str">
        <f t="shared" si="57"/>
        <v>x</v>
      </c>
      <c r="Q86" s="75" t="str">
        <f t="shared" si="57"/>
        <v>x</v>
      </c>
      <c r="R86" s="75" t="str">
        <f t="shared" si="57"/>
        <v>x</v>
      </c>
      <c r="S86" s="75" t="str">
        <f t="shared" si="57"/>
        <v>x</v>
      </c>
      <c r="T86" s="75" t="str">
        <f t="shared" si="57"/>
        <v>x</v>
      </c>
      <c r="U86" s="75" t="str">
        <f t="shared" si="57"/>
        <v>x</v>
      </c>
      <c r="V86" s="75" t="str">
        <f t="shared" si="57"/>
        <v>x</v>
      </c>
      <c r="W86" s="75" t="str">
        <f t="shared" si="57"/>
        <v>x</v>
      </c>
      <c r="X86" s="75" t="str">
        <f t="shared" si="57"/>
        <v>x</v>
      </c>
      <c r="Y86" s="75" t="str">
        <f t="shared" si="51"/>
        <v>x</v>
      </c>
      <c r="Z86" s="75" t="str">
        <f t="shared" si="51"/>
        <v>x</v>
      </c>
      <c r="AA86" s="75" t="str">
        <f t="shared" si="51"/>
        <v>x</v>
      </c>
      <c r="AB86" s="75" t="str">
        <f t="shared" si="51"/>
        <v>x</v>
      </c>
      <c r="AC86" s="75" t="str">
        <f t="shared" si="51"/>
        <v>x</v>
      </c>
      <c r="AD86" s="75" t="str">
        <f t="shared" si="51"/>
        <v>x</v>
      </c>
      <c r="AE86" s="75" t="str">
        <f t="shared" si="51"/>
        <v>x</v>
      </c>
      <c r="AF86" s="75" t="str">
        <f t="shared" si="51"/>
        <v>x</v>
      </c>
      <c r="AG86" s="75" t="str">
        <f t="shared" si="51"/>
        <v>x</v>
      </c>
      <c r="AH86" s="75" t="str">
        <f t="shared" si="51"/>
        <v>x</v>
      </c>
      <c r="AI86" s="75" t="str">
        <f t="shared" si="51"/>
        <v>x</v>
      </c>
      <c r="AJ86" s="75" t="str">
        <f t="shared" si="51"/>
        <v>x</v>
      </c>
      <c r="AK86" s="75" t="str">
        <f t="shared" si="51"/>
        <v>x</v>
      </c>
      <c r="AL86" s="75" t="str">
        <f t="shared" si="51"/>
        <v>x</v>
      </c>
      <c r="AM86" s="75" t="str">
        <f t="shared" si="51"/>
        <v>x</v>
      </c>
      <c r="AN86" s="75" t="str">
        <f t="shared" si="51"/>
        <v>x</v>
      </c>
      <c r="AO86" s="75" t="str">
        <f t="shared" si="68"/>
        <v>x</v>
      </c>
      <c r="AP86" s="75" t="str">
        <f t="shared" si="68"/>
        <v>x</v>
      </c>
      <c r="AQ86" s="75" t="str">
        <f t="shared" si="68"/>
        <v>x</v>
      </c>
      <c r="AR86" s="75" t="str">
        <f t="shared" si="68"/>
        <v>x</v>
      </c>
      <c r="AS86" s="75" t="str">
        <f t="shared" si="68"/>
        <v>x</v>
      </c>
      <c r="AT86" s="75" t="str">
        <f t="shared" si="68"/>
        <v>x</v>
      </c>
      <c r="AU86" s="75" t="str">
        <f t="shared" si="68"/>
        <v>x</v>
      </c>
      <c r="AV86" s="75" t="str">
        <f t="shared" si="68"/>
        <v>x</v>
      </c>
      <c r="AW86" s="75" t="str">
        <f t="shared" si="68"/>
        <v>x</v>
      </c>
      <c r="AX86" s="75" t="str">
        <f t="shared" si="68"/>
        <v>x</v>
      </c>
      <c r="AY86" s="75" t="str">
        <f t="shared" si="69"/>
        <v>x</v>
      </c>
      <c r="AZ86" s="75" t="str">
        <f t="shared" si="69"/>
        <v>x</v>
      </c>
      <c r="BA86" s="75" t="str">
        <f t="shared" si="69"/>
        <v>x</v>
      </c>
      <c r="BB86" s="75" t="str">
        <f t="shared" si="69"/>
        <v xml:space="preserve"> </v>
      </c>
      <c r="BC86" s="75" t="str">
        <f t="shared" si="69"/>
        <v xml:space="preserve"> </v>
      </c>
      <c r="BD86" s="75" t="str">
        <f t="shared" si="69"/>
        <v xml:space="preserve"> </v>
      </c>
      <c r="BE86" s="75" t="str">
        <f t="shared" si="69"/>
        <v xml:space="preserve"> </v>
      </c>
      <c r="BF86" s="75" t="str">
        <f t="shared" si="69"/>
        <v xml:space="preserve"> </v>
      </c>
      <c r="BG86" s="75" t="str">
        <f t="shared" si="69"/>
        <v xml:space="preserve"> </v>
      </c>
      <c r="BH86" s="75" t="str">
        <f t="shared" si="69"/>
        <v xml:space="preserve"> </v>
      </c>
      <c r="BI86" s="75" t="str">
        <f t="shared" si="70"/>
        <v xml:space="preserve"> </v>
      </c>
      <c r="BJ86" s="75" t="str">
        <f t="shared" si="70"/>
        <v xml:space="preserve"> </v>
      </c>
      <c r="BK86" s="75" t="str">
        <f t="shared" si="70"/>
        <v xml:space="preserve"> </v>
      </c>
      <c r="BL86" s="75" t="str">
        <f t="shared" si="70"/>
        <v xml:space="preserve"> </v>
      </c>
      <c r="BM86" s="75" t="str">
        <f t="shared" si="70"/>
        <v xml:space="preserve"> </v>
      </c>
      <c r="BN86" s="75" t="str">
        <f t="shared" si="70"/>
        <v xml:space="preserve"> </v>
      </c>
      <c r="BO86" s="75" t="str">
        <f t="shared" si="71"/>
        <v xml:space="preserve"> </v>
      </c>
      <c r="BP86" s="75" t="str">
        <f t="shared" si="71"/>
        <v xml:space="preserve"> </v>
      </c>
      <c r="BQ86" s="75" t="str">
        <f t="shared" si="71"/>
        <v xml:space="preserve"> </v>
      </c>
      <c r="BR86" s="75" t="str">
        <f t="shared" si="71"/>
        <v xml:space="preserve"> </v>
      </c>
      <c r="BS86" s="75" t="str">
        <f t="shared" si="71"/>
        <v xml:space="preserve"> </v>
      </c>
      <c r="BT86" s="75" t="str">
        <f t="shared" si="71"/>
        <v xml:space="preserve"> </v>
      </c>
      <c r="BU86" s="75" t="str">
        <f t="shared" si="66"/>
        <v xml:space="preserve"> </v>
      </c>
      <c r="BV86" s="75" t="str">
        <f t="shared" si="66"/>
        <v xml:space="preserve"> </v>
      </c>
      <c r="BW86" s="75" t="str">
        <f t="shared" si="66"/>
        <v xml:space="preserve"> </v>
      </c>
      <c r="BX86" s="75" t="str">
        <f t="shared" si="66"/>
        <v xml:space="preserve"> </v>
      </c>
      <c r="BY86" s="75" t="str">
        <f t="shared" si="66"/>
        <v xml:space="preserve"> </v>
      </c>
      <c r="BZ86" s="75" t="str">
        <f t="shared" si="66"/>
        <v xml:space="preserve"> </v>
      </c>
      <c r="CA86" s="75" t="str">
        <f t="shared" si="66"/>
        <v xml:space="preserve"> </v>
      </c>
      <c r="CB86" s="75" t="str">
        <f t="shared" si="66"/>
        <v xml:space="preserve"> </v>
      </c>
      <c r="CC86" s="75" t="str">
        <f t="shared" si="66"/>
        <v xml:space="preserve"> </v>
      </c>
      <c r="CD86" s="75" t="str">
        <f t="shared" si="66"/>
        <v xml:space="preserve"> </v>
      </c>
      <c r="CE86" s="75" t="str">
        <f t="shared" si="66"/>
        <v xml:space="preserve"> </v>
      </c>
      <c r="CF86" s="75" t="str">
        <f t="shared" si="66"/>
        <v xml:space="preserve"> </v>
      </c>
      <c r="CG86" s="75" t="str">
        <f t="shared" si="66"/>
        <v xml:space="preserve"> </v>
      </c>
      <c r="CH86" s="75" t="str">
        <f t="shared" si="66"/>
        <v xml:space="preserve"> </v>
      </c>
      <c r="CI86" s="75" t="str">
        <f t="shared" si="72"/>
        <v xml:space="preserve"> </v>
      </c>
      <c r="CJ86" s="75" t="str">
        <f t="shared" si="72"/>
        <v xml:space="preserve"> </v>
      </c>
      <c r="CK86" s="75" t="str">
        <f t="shared" si="72"/>
        <v xml:space="preserve"> </v>
      </c>
      <c r="CL86" s="75" t="str">
        <f t="shared" si="72"/>
        <v xml:space="preserve"> </v>
      </c>
      <c r="CM86" s="75" t="str">
        <f t="shared" si="72"/>
        <v xml:space="preserve"> </v>
      </c>
      <c r="CN86" s="75" t="str">
        <f t="shared" si="72"/>
        <v xml:space="preserve"> </v>
      </c>
      <c r="CO86" s="75" t="str">
        <f t="shared" si="72"/>
        <v xml:space="preserve"> </v>
      </c>
      <c r="CP86" s="75" t="str">
        <f t="shared" si="72"/>
        <v xml:space="preserve"> </v>
      </c>
      <c r="CQ86" s="75" t="str">
        <f t="shared" si="72"/>
        <v xml:space="preserve"> </v>
      </c>
      <c r="CR86" s="75" t="str">
        <f t="shared" si="72"/>
        <v xml:space="preserve"> </v>
      </c>
      <c r="CS86" s="75" t="str">
        <f t="shared" si="72"/>
        <v xml:space="preserve"> </v>
      </c>
      <c r="CT86" s="75" t="str">
        <f t="shared" si="72"/>
        <v xml:space="preserve"> </v>
      </c>
      <c r="CU86" s="75" t="str">
        <f t="shared" si="72"/>
        <v xml:space="preserve"> </v>
      </c>
      <c r="CV86" s="75" t="str">
        <f t="shared" si="72"/>
        <v xml:space="preserve"> </v>
      </c>
      <c r="CW86" s="75" t="str">
        <f t="shared" si="73"/>
        <v xml:space="preserve"> </v>
      </c>
      <c r="CX86" s="75" t="str">
        <f t="shared" si="73"/>
        <v xml:space="preserve"> </v>
      </c>
      <c r="CY86" s="75" t="str">
        <f t="shared" si="73"/>
        <v xml:space="preserve"> </v>
      </c>
      <c r="CZ86" s="75" t="str">
        <f t="shared" si="73"/>
        <v xml:space="preserve"> </v>
      </c>
      <c r="DA86" s="75" t="str">
        <f t="shared" si="73"/>
        <v xml:space="preserve"> </v>
      </c>
      <c r="DB86" s="75" t="str">
        <f t="shared" si="73"/>
        <v xml:space="preserve"> </v>
      </c>
      <c r="DC86" s="75" t="str">
        <f t="shared" si="73"/>
        <v xml:space="preserve"> </v>
      </c>
      <c r="DD86" s="75" t="str">
        <f t="shared" si="73"/>
        <v xml:space="preserve"> </v>
      </c>
      <c r="DE86" s="75" t="str">
        <f t="shared" si="73"/>
        <v xml:space="preserve"> </v>
      </c>
      <c r="DF86" s="75" t="str">
        <f t="shared" si="73"/>
        <v xml:space="preserve"> </v>
      </c>
      <c r="DG86" s="75" t="str">
        <f t="shared" si="73"/>
        <v xml:space="preserve"> </v>
      </c>
      <c r="DH86" s="75" t="str">
        <f t="shared" si="73"/>
        <v xml:space="preserve"> </v>
      </c>
      <c r="DI86" s="76" t="str">
        <f t="shared" si="73"/>
        <v xml:space="preserve"> </v>
      </c>
    </row>
    <row r="87" spans="1:113" ht="18" x14ac:dyDescent="0.2">
      <c r="A87" s="80"/>
      <c r="B87" s="83" t="e">
        <f>Responsabilites!#REF!</f>
        <v>#REF!</v>
      </c>
      <c r="C87" s="71" t="e">
        <f>Responsabilites!#REF!</f>
        <v>#REF!</v>
      </c>
      <c r="D87" s="70" t="e">
        <f>IF(Responsabilites!#REF!&gt;0,Responsabilites!#REF!,IF(Responsabilites!#REF!&gt;0,Responsabilites!#REF!,Responsabilites!#REF!))</f>
        <v>#REF!</v>
      </c>
      <c r="E87" s="31">
        <v>40179.438437500001</v>
      </c>
      <c r="F87" s="31">
        <v>40487.438437500001</v>
      </c>
      <c r="G87" s="33">
        <v>10</v>
      </c>
      <c r="H87" s="32">
        <v>0</v>
      </c>
      <c r="I87" s="75" t="str">
        <f t="shared" si="57"/>
        <v>x</v>
      </c>
      <c r="J87" s="75" t="str">
        <f t="shared" si="57"/>
        <v>x</v>
      </c>
      <c r="K87" s="75" t="str">
        <f t="shared" si="57"/>
        <v>x</v>
      </c>
      <c r="L87" s="75" t="str">
        <f t="shared" si="57"/>
        <v>x</v>
      </c>
      <c r="M87" s="75" t="str">
        <f t="shared" si="57"/>
        <v>x</v>
      </c>
      <c r="N87" s="75" t="str">
        <f t="shared" si="57"/>
        <v>x</v>
      </c>
      <c r="O87" s="75" t="str">
        <f t="shared" si="57"/>
        <v>x</v>
      </c>
      <c r="P87" s="75" t="str">
        <f t="shared" si="57"/>
        <v>x</v>
      </c>
      <c r="Q87" s="75" t="str">
        <f t="shared" si="57"/>
        <v>x</v>
      </c>
      <c r="R87" s="75" t="str">
        <f t="shared" si="57"/>
        <v>x</v>
      </c>
      <c r="S87" s="75" t="str">
        <f t="shared" si="57"/>
        <v>x</v>
      </c>
      <c r="T87" s="75" t="str">
        <f t="shared" si="57"/>
        <v>x</v>
      </c>
      <c r="U87" s="75" t="str">
        <f t="shared" si="57"/>
        <v>x</v>
      </c>
      <c r="V87" s="75" t="str">
        <f t="shared" si="57"/>
        <v>x</v>
      </c>
      <c r="W87" s="75" t="str">
        <f t="shared" si="57"/>
        <v>x</v>
      </c>
      <c r="X87" s="75" t="str">
        <f t="shared" si="57"/>
        <v>x</v>
      </c>
      <c r="Y87" s="75" t="str">
        <f t="shared" si="51"/>
        <v>x</v>
      </c>
      <c r="Z87" s="75" t="str">
        <f t="shared" si="51"/>
        <v>x</v>
      </c>
      <c r="AA87" s="75" t="str">
        <f t="shared" si="51"/>
        <v>x</v>
      </c>
      <c r="AB87" s="75" t="str">
        <f t="shared" si="51"/>
        <v>x</v>
      </c>
      <c r="AC87" s="75" t="str">
        <f t="shared" si="51"/>
        <v>x</v>
      </c>
      <c r="AD87" s="75" t="str">
        <f t="shared" si="51"/>
        <v>x</v>
      </c>
      <c r="AE87" s="75" t="str">
        <f t="shared" si="51"/>
        <v>x</v>
      </c>
      <c r="AF87" s="75" t="str">
        <f t="shared" si="51"/>
        <v>x</v>
      </c>
      <c r="AG87" s="75" t="str">
        <f t="shared" si="51"/>
        <v>x</v>
      </c>
      <c r="AH87" s="75" t="str">
        <f t="shared" si="51"/>
        <v>x</v>
      </c>
      <c r="AI87" s="75" t="str">
        <f t="shared" si="51"/>
        <v>x</v>
      </c>
      <c r="AJ87" s="75" t="str">
        <f t="shared" si="51"/>
        <v>x</v>
      </c>
      <c r="AK87" s="75" t="str">
        <f t="shared" si="51"/>
        <v>x</v>
      </c>
      <c r="AL87" s="75" t="str">
        <f t="shared" si="51"/>
        <v>x</v>
      </c>
      <c r="AM87" s="75" t="str">
        <f t="shared" si="51"/>
        <v>x</v>
      </c>
      <c r="AN87" s="75" t="str">
        <f t="shared" si="51"/>
        <v>x</v>
      </c>
      <c r="AO87" s="75" t="str">
        <f t="shared" ref="AO87:BD89" si="74">IF(AO$7&lt;$E87," ",IF(AO$7&gt;$F87," ","x"))</f>
        <v>x</v>
      </c>
      <c r="AP87" s="75" t="str">
        <f t="shared" si="74"/>
        <v>x</v>
      </c>
      <c r="AQ87" s="75" t="str">
        <f t="shared" si="74"/>
        <v>x</v>
      </c>
      <c r="AR87" s="75" t="str">
        <f t="shared" si="74"/>
        <v>x</v>
      </c>
      <c r="AS87" s="75" t="str">
        <f t="shared" si="74"/>
        <v>x</v>
      </c>
      <c r="AT87" s="75" t="str">
        <f t="shared" si="74"/>
        <v>x</v>
      </c>
      <c r="AU87" s="75" t="str">
        <f t="shared" si="74"/>
        <v>x</v>
      </c>
      <c r="AV87" s="75" t="str">
        <f t="shared" si="74"/>
        <v>x</v>
      </c>
      <c r="AW87" s="75" t="str">
        <f t="shared" si="74"/>
        <v>x</v>
      </c>
      <c r="AX87" s="75" t="str">
        <f t="shared" si="74"/>
        <v>x</v>
      </c>
      <c r="AY87" s="75" t="str">
        <f t="shared" si="74"/>
        <v>x</v>
      </c>
      <c r="AZ87" s="75" t="str">
        <f t="shared" si="74"/>
        <v>x</v>
      </c>
      <c r="BA87" s="75" t="str">
        <f t="shared" si="74"/>
        <v>x</v>
      </c>
      <c r="BB87" s="75" t="str">
        <f t="shared" si="74"/>
        <v xml:space="preserve"> </v>
      </c>
      <c r="BC87" s="75" t="str">
        <f t="shared" si="74"/>
        <v xml:space="preserve"> </v>
      </c>
      <c r="BD87" s="75" t="str">
        <f t="shared" si="74"/>
        <v xml:space="preserve"> </v>
      </c>
      <c r="BE87" s="75" t="str">
        <f t="shared" ref="BE87:BT91" si="75">IF(BE$7&lt;$E87," ",IF(BE$7&gt;$F87," ","x"))</f>
        <v xml:space="preserve"> </v>
      </c>
      <c r="BF87" s="75" t="str">
        <f t="shared" si="75"/>
        <v xml:space="preserve"> </v>
      </c>
      <c r="BG87" s="75" t="str">
        <f t="shared" si="75"/>
        <v xml:space="preserve"> </v>
      </c>
      <c r="BH87" s="75" t="str">
        <f t="shared" si="75"/>
        <v xml:space="preserve"> </v>
      </c>
      <c r="BI87" s="75" t="str">
        <f t="shared" si="75"/>
        <v xml:space="preserve"> </v>
      </c>
      <c r="BJ87" s="75" t="str">
        <f t="shared" si="75"/>
        <v xml:space="preserve"> </v>
      </c>
      <c r="BK87" s="75" t="str">
        <f t="shared" si="75"/>
        <v xml:space="preserve"> </v>
      </c>
      <c r="BL87" s="75" t="str">
        <f t="shared" si="75"/>
        <v xml:space="preserve"> </v>
      </c>
      <c r="BM87" s="75" t="str">
        <f t="shared" si="75"/>
        <v xml:space="preserve"> </v>
      </c>
      <c r="BN87" s="75" t="str">
        <f t="shared" si="75"/>
        <v xml:space="preserve"> </v>
      </c>
      <c r="BO87" s="75" t="str">
        <f t="shared" si="75"/>
        <v xml:space="preserve"> </v>
      </c>
      <c r="BP87" s="75" t="str">
        <f t="shared" si="75"/>
        <v xml:space="preserve"> </v>
      </c>
      <c r="BQ87" s="75" t="str">
        <f t="shared" si="75"/>
        <v xml:space="preserve"> </v>
      </c>
      <c r="BR87" s="75" t="str">
        <f t="shared" si="75"/>
        <v xml:space="preserve"> </v>
      </c>
      <c r="BS87" s="75" t="str">
        <f t="shared" si="75"/>
        <v xml:space="preserve"> </v>
      </c>
      <c r="BT87" s="75" t="str">
        <f t="shared" si="75"/>
        <v xml:space="preserve"> </v>
      </c>
      <c r="BU87" s="75" t="str">
        <f t="shared" si="66"/>
        <v xml:space="preserve"> </v>
      </c>
      <c r="BV87" s="75" t="str">
        <f t="shared" si="66"/>
        <v xml:space="preserve"> </v>
      </c>
      <c r="BW87" s="75" t="str">
        <f t="shared" si="66"/>
        <v xml:space="preserve"> </v>
      </c>
      <c r="BX87" s="75" t="str">
        <f t="shared" si="66"/>
        <v xml:space="preserve"> </v>
      </c>
      <c r="BY87" s="75" t="str">
        <f t="shared" si="66"/>
        <v xml:space="preserve"> </v>
      </c>
      <c r="BZ87" s="75" t="str">
        <f t="shared" si="66"/>
        <v xml:space="preserve"> </v>
      </c>
      <c r="CA87" s="75" t="str">
        <f t="shared" si="66"/>
        <v xml:space="preserve"> </v>
      </c>
      <c r="CB87" s="75" t="str">
        <f t="shared" si="66"/>
        <v xml:space="preserve"> </v>
      </c>
      <c r="CC87" s="75" t="str">
        <f t="shared" si="66"/>
        <v xml:space="preserve"> </v>
      </c>
      <c r="CD87" s="75" t="str">
        <f t="shared" si="66"/>
        <v xml:space="preserve"> </v>
      </c>
      <c r="CE87" s="75" t="str">
        <f t="shared" si="66"/>
        <v xml:space="preserve"> </v>
      </c>
      <c r="CF87" s="75" t="str">
        <f t="shared" si="66"/>
        <v xml:space="preserve"> </v>
      </c>
      <c r="CG87" s="75" t="str">
        <f t="shared" si="66"/>
        <v xml:space="preserve"> </v>
      </c>
      <c r="CH87" s="75" t="str">
        <f t="shared" si="66"/>
        <v xml:space="preserve"> </v>
      </c>
      <c r="CI87" s="75" t="str">
        <f t="shared" si="72"/>
        <v xml:space="preserve"> </v>
      </c>
      <c r="CJ87" s="75" t="str">
        <f t="shared" si="72"/>
        <v xml:space="preserve"> </v>
      </c>
      <c r="CK87" s="75" t="str">
        <f t="shared" si="72"/>
        <v xml:space="preserve"> </v>
      </c>
      <c r="CL87" s="75" t="str">
        <f t="shared" si="72"/>
        <v xml:space="preserve"> </v>
      </c>
      <c r="CM87" s="75" t="str">
        <f t="shared" si="72"/>
        <v xml:space="preserve"> </v>
      </c>
      <c r="CN87" s="75" t="str">
        <f t="shared" si="72"/>
        <v xml:space="preserve"> </v>
      </c>
      <c r="CO87" s="75" t="str">
        <f t="shared" si="72"/>
        <v xml:space="preserve"> </v>
      </c>
      <c r="CP87" s="75" t="str">
        <f t="shared" si="72"/>
        <v xml:space="preserve"> </v>
      </c>
      <c r="CQ87" s="75" t="str">
        <f t="shared" si="72"/>
        <v xml:space="preserve"> </v>
      </c>
      <c r="CR87" s="75" t="str">
        <f t="shared" si="72"/>
        <v xml:space="preserve"> </v>
      </c>
      <c r="CS87" s="75" t="str">
        <f t="shared" si="72"/>
        <v xml:space="preserve"> </v>
      </c>
      <c r="CT87" s="75" t="str">
        <f t="shared" si="72"/>
        <v xml:space="preserve"> </v>
      </c>
      <c r="CU87" s="75" t="str">
        <f t="shared" si="72"/>
        <v xml:space="preserve"> </v>
      </c>
      <c r="CV87" s="75" t="str">
        <f t="shared" si="72"/>
        <v xml:space="preserve"> </v>
      </c>
      <c r="CW87" s="75" t="str">
        <f t="shared" si="73"/>
        <v xml:space="preserve"> </v>
      </c>
      <c r="CX87" s="75" t="str">
        <f t="shared" si="73"/>
        <v xml:space="preserve"> </v>
      </c>
      <c r="CY87" s="75" t="str">
        <f t="shared" si="73"/>
        <v xml:space="preserve"> </v>
      </c>
      <c r="CZ87" s="75" t="str">
        <f t="shared" si="73"/>
        <v xml:space="preserve"> </v>
      </c>
      <c r="DA87" s="75" t="str">
        <f t="shared" si="73"/>
        <v xml:space="preserve"> </v>
      </c>
      <c r="DB87" s="75" t="str">
        <f t="shared" si="73"/>
        <v xml:space="preserve"> </v>
      </c>
      <c r="DC87" s="75" t="str">
        <f t="shared" si="73"/>
        <v xml:space="preserve"> </v>
      </c>
      <c r="DD87" s="75" t="str">
        <f t="shared" si="73"/>
        <v xml:space="preserve"> </v>
      </c>
      <c r="DE87" s="75" t="str">
        <f t="shared" si="73"/>
        <v xml:space="preserve"> </v>
      </c>
      <c r="DF87" s="75" t="str">
        <f t="shared" si="73"/>
        <v xml:space="preserve"> </v>
      </c>
      <c r="DG87" s="75" t="str">
        <f t="shared" si="73"/>
        <v xml:space="preserve"> </v>
      </c>
      <c r="DH87" s="75" t="str">
        <f t="shared" si="73"/>
        <v xml:space="preserve"> </v>
      </c>
      <c r="DI87" s="76" t="str">
        <f t="shared" si="73"/>
        <v xml:space="preserve"> </v>
      </c>
    </row>
    <row r="88" spans="1:113" ht="18" x14ac:dyDescent="0.2">
      <c r="A88" s="80"/>
      <c r="B88" s="83" t="e">
        <f>Responsabilites!#REF!</f>
        <v>#REF!</v>
      </c>
      <c r="C88" s="71" t="e">
        <f>Responsabilites!#REF!</f>
        <v>#REF!</v>
      </c>
      <c r="D88" s="70" t="e">
        <f>IF(Responsabilites!#REF!&gt;0,Responsabilites!#REF!,IF(Responsabilites!#REF!&gt;0,Responsabilites!#REF!,Responsabilites!#REF!))</f>
        <v>#REF!</v>
      </c>
      <c r="E88" s="31">
        <v>40179.438437500001</v>
      </c>
      <c r="F88" s="31">
        <v>40487.438437500001</v>
      </c>
      <c r="G88" s="33">
        <v>15</v>
      </c>
      <c r="H88" s="32">
        <v>0</v>
      </c>
      <c r="I88" s="75" t="str">
        <f t="shared" si="57"/>
        <v>x</v>
      </c>
      <c r="J88" s="75" t="str">
        <f t="shared" si="57"/>
        <v>x</v>
      </c>
      <c r="K88" s="75" t="str">
        <f t="shared" si="57"/>
        <v>x</v>
      </c>
      <c r="L88" s="75" t="str">
        <f t="shared" si="57"/>
        <v>x</v>
      </c>
      <c r="M88" s="75" t="str">
        <f t="shared" si="57"/>
        <v>x</v>
      </c>
      <c r="N88" s="75" t="str">
        <f t="shared" si="57"/>
        <v>x</v>
      </c>
      <c r="O88" s="75" t="str">
        <f t="shared" si="57"/>
        <v>x</v>
      </c>
      <c r="P88" s="75" t="str">
        <f t="shared" si="57"/>
        <v>x</v>
      </c>
      <c r="Q88" s="75" t="str">
        <f t="shared" si="57"/>
        <v>x</v>
      </c>
      <c r="R88" s="75" t="str">
        <f t="shared" si="57"/>
        <v>x</v>
      </c>
      <c r="S88" s="75" t="str">
        <f t="shared" si="57"/>
        <v>x</v>
      </c>
      <c r="T88" s="75" t="str">
        <f t="shared" si="57"/>
        <v>x</v>
      </c>
      <c r="U88" s="75" t="str">
        <f t="shared" si="57"/>
        <v>x</v>
      </c>
      <c r="V88" s="75" t="str">
        <f t="shared" si="57"/>
        <v>x</v>
      </c>
      <c r="W88" s="75" t="str">
        <f t="shared" si="57"/>
        <v>x</v>
      </c>
      <c r="X88" s="75" t="str">
        <f t="shared" si="57"/>
        <v>x</v>
      </c>
      <c r="Y88" s="75" t="str">
        <f t="shared" ref="Y88:AN89" si="76">IF(Y$7&lt;$E88," ",IF(Y$7&gt;$F88," ","x"))</f>
        <v>x</v>
      </c>
      <c r="Z88" s="75" t="str">
        <f t="shared" si="76"/>
        <v>x</v>
      </c>
      <c r="AA88" s="75" t="str">
        <f t="shared" si="76"/>
        <v>x</v>
      </c>
      <c r="AB88" s="75" t="str">
        <f t="shared" si="76"/>
        <v>x</v>
      </c>
      <c r="AC88" s="75" t="str">
        <f t="shared" si="76"/>
        <v>x</v>
      </c>
      <c r="AD88" s="75" t="str">
        <f t="shared" si="76"/>
        <v>x</v>
      </c>
      <c r="AE88" s="75" t="str">
        <f t="shared" si="76"/>
        <v>x</v>
      </c>
      <c r="AF88" s="75" t="str">
        <f t="shared" si="76"/>
        <v>x</v>
      </c>
      <c r="AG88" s="75" t="str">
        <f t="shared" si="76"/>
        <v>x</v>
      </c>
      <c r="AH88" s="75" t="str">
        <f t="shared" si="76"/>
        <v>x</v>
      </c>
      <c r="AI88" s="75" t="str">
        <f t="shared" si="76"/>
        <v>x</v>
      </c>
      <c r="AJ88" s="75" t="str">
        <f t="shared" si="76"/>
        <v>x</v>
      </c>
      <c r="AK88" s="75" t="str">
        <f t="shared" si="76"/>
        <v>x</v>
      </c>
      <c r="AL88" s="75" t="str">
        <f t="shared" si="76"/>
        <v>x</v>
      </c>
      <c r="AM88" s="75" t="str">
        <f t="shared" si="76"/>
        <v>x</v>
      </c>
      <c r="AN88" s="75" t="str">
        <f t="shared" si="76"/>
        <v>x</v>
      </c>
      <c r="AO88" s="75" t="str">
        <f t="shared" si="74"/>
        <v>x</v>
      </c>
      <c r="AP88" s="75" t="str">
        <f t="shared" si="74"/>
        <v>x</v>
      </c>
      <c r="AQ88" s="75" t="str">
        <f t="shared" si="74"/>
        <v>x</v>
      </c>
      <c r="AR88" s="75" t="str">
        <f t="shared" si="74"/>
        <v>x</v>
      </c>
      <c r="AS88" s="75" t="str">
        <f t="shared" si="74"/>
        <v>x</v>
      </c>
      <c r="AT88" s="75" t="str">
        <f t="shared" si="74"/>
        <v>x</v>
      </c>
      <c r="AU88" s="75" t="str">
        <f t="shared" si="74"/>
        <v>x</v>
      </c>
      <c r="AV88" s="75" t="str">
        <f t="shared" si="74"/>
        <v>x</v>
      </c>
      <c r="AW88" s="75" t="str">
        <f t="shared" si="74"/>
        <v>x</v>
      </c>
      <c r="AX88" s="75" t="str">
        <f t="shared" si="74"/>
        <v>x</v>
      </c>
      <c r="AY88" s="75" t="str">
        <f t="shared" si="74"/>
        <v>x</v>
      </c>
      <c r="AZ88" s="75" t="str">
        <f t="shared" si="74"/>
        <v>x</v>
      </c>
      <c r="BA88" s="75" t="str">
        <f t="shared" si="74"/>
        <v>x</v>
      </c>
      <c r="BB88" s="75" t="str">
        <f t="shared" si="74"/>
        <v xml:space="preserve"> </v>
      </c>
      <c r="BC88" s="75" t="str">
        <f t="shared" si="74"/>
        <v xml:space="preserve"> </v>
      </c>
      <c r="BD88" s="75" t="str">
        <f t="shared" si="74"/>
        <v xml:space="preserve"> </v>
      </c>
      <c r="BE88" s="75" t="str">
        <f t="shared" si="75"/>
        <v xml:space="preserve"> </v>
      </c>
      <c r="BF88" s="75" t="str">
        <f t="shared" si="75"/>
        <v xml:space="preserve"> </v>
      </c>
      <c r="BG88" s="75" t="str">
        <f t="shared" si="75"/>
        <v xml:space="preserve"> </v>
      </c>
      <c r="BH88" s="75" t="str">
        <f t="shared" si="75"/>
        <v xml:space="preserve"> </v>
      </c>
      <c r="BI88" s="75" t="str">
        <f t="shared" si="75"/>
        <v xml:space="preserve"> </v>
      </c>
      <c r="BJ88" s="75" t="str">
        <f t="shared" si="75"/>
        <v xml:space="preserve"> </v>
      </c>
      <c r="BK88" s="75" t="str">
        <f t="shared" si="75"/>
        <v xml:space="preserve"> </v>
      </c>
      <c r="BL88" s="75" t="str">
        <f t="shared" si="75"/>
        <v xml:space="preserve"> </v>
      </c>
      <c r="BM88" s="75" t="str">
        <f t="shared" si="75"/>
        <v xml:space="preserve"> </v>
      </c>
      <c r="BN88" s="75" t="str">
        <f t="shared" si="75"/>
        <v xml:space="preserve"> </v>
      </c>
      <c r="BO88" s="75" t="str">
        <f t="shared" si="75"/>
        <v xml:space="preserve"> </v>
      </c>
      <c r="BP88" s="75" t="str">
        <f t="shared" si="75"/>
        <v xml:space="preserve"> </v>
      </c>
      <c r="BQ88" s="75" t="str">
        <f t="shared" si="75"/>
        <v xml:space="preserve"> </v>
      </c>
      <c r="BR88" s="75" t="str">
        <f t="shared" si="75"/>
        <v xml:space="preserve"> </v>
      </c>
      <c r="BS88" s="75" t="str">
        <f t="shared" si="75"/>
        <v xml:space="preserve"> </v>
      </c>
      <c r="BT88" s="75" t="str">
        <f t="shared" si="75"/>
        <v xml:space="preserve"> </v>
      </c>
      <c r="BU88" s="75" t="str">
        <f t="shared" si="66"/>
        <v xml:space="preserve"> </v>
      </c>
      <c r="BV88" s="75" t="str">
        <f t="shared" si="66"/>
        <v xml:space="preserve"> </v>
      </c>
      <c r="BW88" s="75" t="str">
        <f t="shared" si="66"/>
        <v xml:space="preserve"> </v>
      </c>
      <c r="BX88" s="75" t="str">
        <f t="shared" si="66"/>
        <v xml:space="preserve"> </v>
      </c>
      <c r="BY88" s="75" t="str">
        <f t="shared" si="66"/>
        <v xml:space="preserve"> </v>
      </c>
      <c r="BZ88" s="75" t="str">
        <f t="shared" si="66"/>
        <v xml:space="preserve"> </v>
      </c>
      <c r="CA88" s="75" t="str">
        <f t="shared" si="66"/>
        <v xml:space="preserve"> </v>
      </c>
      <c r="CB88" s="75" t="str">
        <f t="shared" si="66"/>
        <v xml:space="preserve"> </v>
      </c>
      <c r="CC88" s="75" t="str">
        <f t="shared" si="66"/>
        <v xml:space="preserve"> </v>
      </c>
      <c r="CD88" s="75" t="str">
        <f t="shared" si="66"/>
        <v xml:space="preserve"> </v>
      </c>
      <c r="CE88" s="75" t="str">
        <f t="shared" si="66"/>
        <v xml:space="preserve"> </v>
      </c>
      <c r="CF88" s="75" t="str">
        <f t="shared" si="66"/>
        <v xml:space="preserve"> </v>
      </c>
      <c r="CG88" s="75" t="str">
        <f t="shared" si="66"/>
        <v xml:space="preserve"> </v>
      </c>
      <c r="CH88" s="75" t="str">
        <f t="shared" si="66"/>
        <v xml:space="preserve"> </v>
      </c>
      <c r="CI88" s="75" t="str">
        <f t="shared" si="72"/>
        <v xml:space="preserve"> </v>
      </c>
      <c r="CJ88" s="75" t="str">
        <f t="shared" si="72"/>
        <v xml:space="preserve"> </v>
      </c>
      <c r="CK88" s="75" t="str">
        <f t="shared" si="72"/>
        <v xml:space="preserve"> </v>
      </c>
      <c r="CL88" s="75" t="str">
        <f t="shared" si="72"/>
        <v xml:space="preserve"> </v>
      </c>
      <c r="CM88" s="75" t="str">
        <f t="shared" si="72"/>
        <v xml:space="preserve"> </v>
      </c>
      <c r="CN88" s="75" t="str">
        <f t="shared" si="72"/>
        <v xml:space="preserve"> </v>
      </c>
      <c r="CO88" s="75" t="str">
        <f t="shared" si="72"/>
        <v xml:space="preserve"> </v>
      </c>
      <c r="CP88" s="75" t="str">
        <f t="shared" si="72"/>
        <v xml:space="preserve"> </v>
      </c>
      <c r="CQ88" s="75" t="str">
        <f t="shared" si="72"/>
        <v xml:space="preserve"> </v>
      </c>
      <c r="CR88" s="75" t="str">
        <f t="shared" si="72"/>
        <v xml:space="preserve"> </v>
      </c>
      <c r="CS88" s="75" t="str">
        <f t="shared" si="72"/>
        <v xml:space="preserve"> </v>
      </c>
      <c r="CT88" s="75" t="str">
        <f t="shared" si="72"/>
        <v xml:space="preserve"> </v>
      </c>
      <c r="CU88" s="75" t="str">
        <f t="shared" si="72"/>
        <v xml:space="preserve"> </v>
      </c>
      <c r="CV88" s="75" t="str">
        <f t="shared" si="72"/>
        <v xml:space="preserve"> </v>
      </c>
      <c r="CW88" s="75" t="str">
        <f t="shared" si="73"/>
        <v xml:space="preserve"> </v>
      </c>
      <c r="CX88" s="75" t="str">
        <f t="shared" si="73"/>
        <v xml:space="preserve"> </v>
      </c>
      <c r="CY88" s="75" t="str">
        <f t="shared" si="73"/>
        <v xml:space="preserve"> </v>
      </c>
      <c r="CZ88" s="75" t="str">
        <f t="shared" si="73"/>
        <v xml:space="preserve"> </v>
      </c>
      <c r="DA88" s="75" t="str">
        <f t="shared" si="73"/>
        <v xml:space="preserve"> </v>
      </c>
      <c r="DB88" s="75" t="str">
        <f t="shared" si="73"/>
        <v xml:space="preserve"> </v>
      </c>
      <c r="DC88" s="75" t="str">
        <f t="shared" si="73"/>
        <v xml:space="preserve"> </v>
      </c>
      <c r="DD88" s="75" t="str">
        <f t="shared" si="73"/>
        <v xml:space="preserve"> </v>
      </c>
      <c r="DE88" s="75" t="str">
        <f t="shared" si="73"/>
        <v xml:space="preserve"> </v>
      </c>
      <c r="DF88" s="75" t="str">
        <f t="shared" si="73"/>
        <v xml:space="preserve"> </v>
      </c>
      <c r="DG88" s="75" t="str">
        <f t="shared" si="73"/>
        <v xml:space="preserve"> </v>
      </c>
      <c r="DH88" s="75" t="str">
        <f t="shared" si="73"/>
        <v xml:space="preserve"> </v>
      </c>
      <c r="DI88" s="76" t="str">
        <f t="shared" si="73"/>
        <v xml:space="preserve"> </v>
      </c>
    </row>
    <row r="89" spans="1:113" ht="18" x14ac:dyDescent="0.2">
      <c r="A89" s="80"/>
      <c r="B89" s="83" t="e">
        <f>Responsabilites!#REF!</f>
        <v>#REF!</v>
      </c>
      <c r="C89" s="71" t="e">
        <f>Responsabilites!#REF!</f>
        <v>#REF!</v>
      </c>
      <c r="D89" s="70" t="e">
        <f>IF(Responsabilites!#REF!&gt;0,Responsabilites!#REF!,IF(Responsabilites!#REF!&gt;0,Responsabilites!#REF!,Responsabilites!#REF!))</f>
        <v>#REF!</v>
      </c>
      <c r="E89" s="31">
        <v>40179.438437500001</v>
      </c>
      <c r="F89" s="31">
        <v>40487.438437500001</v>
      </c>
      <c r="G89" s="33">
        <v>5</v>
      </c>
      <c r="H89" s="32">
        <v>0</v>
      </c>
      <c r="I89" s="75" t="str">
        <f t="shared" si="57"/>
        <v>x</v>
      </c>
      <c r="J89" s="75" t="str">
        <f t="shared" si="57"/>
        <v>x</v>
      </c>
      <c r="K89" s="75" t="str">
        <f t="shared" si="57"/>
        <v>x</v>
      </c>
      <c r="L89" s="75" t="str">
        <f t="shared" si="57"/>
        <v>x</v>
      </c>
      <c r="M89" s="75" t="str">
        <f t="shared" si="57"/>
        <v>x</v>
      </c>
      <c r="N89" s="75" t="str">
        <f t="shared" si="57"/>
        <v>x</v>
      </c>
      <c r="O89" s="75" t="str">
        <f t="shared" si="57"/>
        <v>x</v>
      </c>
      <c r="P89" s="75" t="str">
        <f t="shared" si="57"/>
        <v>x</v>
      </c>
      <c r="Q89" s="75" t="str">
        <f t="shared" si="57"/>
        <v>x</v>
      </c>
      <c r="R89" s="75" t="str">
        <f t="shared" si="57"/>
        <v>x</v>
      </c>
      <c r="S89" s="75" t="str">
        <f t="shared" si="57"/>
        <v>x</v>
      </c>
      <c r="T89" s="75" t="str">
        <f t="shared" si="57"/>
        <v>x</v>
      </c>
      <c r="U89" s="75" t="str">
        <f t="shared" si="57"/>
        <v>x</v>
      </c>
      <c r="V89" s="75" t="str">
        <f t="shared" si="57"/>
        <v>x</v>
      </c>
      <c r="W89" s="75" t="str">
        <f t="shared" si="57"/>
        <v>x</v>
      </c>
      <c r="X89" s="75" t="str">
        <f t="shared" si="57"/>
        <v>x</v>
      </c>
      <c r="Y89" s="75" t="str">
        <f t="shared" si="76"/>
        <v>x</v>
      </c>
      <c r="Z89" s="75" t="str">
        <f t="shared" si="76"/>
        <v>x</v>
      </c>
      <c r="AA89" s="75" t="str">
        <f t="shared" si="76"/>
        <v>x</v>
      </c>
      <c r="AB89" s="75" t="str">
        <f t="shared" si="76"/>
        <v>x</v>
      </c>
      <c r="AC89" s="75" t="str">
        <f t="shared" si="76"/>
        <v>x</v>
      </c>
      <c r="AD89" s="75" t="str">
        <f t="shared" si="76"/>
        <v>x</v>
      </c>
      <c r="AE89" s="75" t="str">
        <f t="shared" si="76"/>
        <v>x</v>
      </c>
      <c r="AF89" s="75" t="str">
        <f t="shared" si="76"/>
        <v>x</v>
      </c>
      <c r="AG89" s="75" t="str">
        <f t="shared" si="76"/>
        <v>x</v>
      </c>
      <c r="AH89" s="75" t="str">
        <f t="shared" si="76"/>
        <v>x</v>
      </c>
      <c r="AI89" s="75" t="str">
        <f t="shared" si="76"/>
        <v>x</v>
      </c>
      <c r="AJ89" s="75" t="str">
        <f t="shared" si="76"/>
        <v>x</v>
      </c>
      <c r="AK89" s="75" t="str">
        <f t="shared" si="76"/>
        <v>x</v>
      </c>
      <c r="AL89" s="75" t="str">
        <f t="shared" si="76"/>
        <v>x</v>
      </c>
      <c r="AM89" s="75" t="str">
        <f t="shared" si="76"/>
        <v>x</v>
      </c>
      <c r="AN89" s="75" t="str">
        <f t="shared" si="76"/>
        <v>x</v>
      </c>
      <c r="AO89" s="75" t="str">
        <f t="shared" si="74"/>
        <v>x</v>
      </c>
      <c r="AP89" s="75" t="str">
        <f t="shared" si="74"/>
        <v>x</v>
      </c>
      <c r="AQ89" s="75" t="str">
        <f t="shared" si="74"/>
        <v>x</v>
      </c>
      <c r="AR89" s="75" t="str">
        <f t="shared" si="74"/>
        <v>x</v>
      </c>
      <c r="AS89" s="75" t="str">
        <f t="shared" si="74"/>
        <v>x</v>
      </c>
      <c r="AT89" s="75" t="str">
        <f t="shared" si="74"/>
        <v>x</v>
      </c>
      <c r="AU89" s="75" t="str">
        <f t="shared" si="74"/>
        <v>x</v>
      </c>
      <c r="AV89" s="75" t="str">
        <f t="shared" si="74"/>
        <v>x</v>
      </c>
      <c r="AW89" s="75" t="str">
        <f t="shared" si="74"/>
        <v>x</v>
      </c>
      <c r="AX89" s="75" t="str">
        <f t="shared" si="74"/>
        <v>x</v>
      </c>
      <c r="AY89" s="75" t="str">
        <f t="shared" si="74"/>
        <v>x</v>
      </c>
      <c r="AZ89" s="75" t="str">
        <f t="shared" si="74"/>
        <v>x</v>
      </c>
      <c r="BA89" s="75" t="str">
        <f t="shared" si="74"/>
        <v>x</v>
      </c>
      <c r="BB89" s="75" t="str">
        <f t="shared" si="74"/>
        <v xml:space="preserve"> </v>
      </c>
      <c r="BC89" s="75" t="str">
        <f t="shared" si="74"/>
        <v xml:space="preserve"> </v>
      </c>
      <c r="BD89" s="75" t="str">
        <f t="shared" si="74"/>
        <v xml:space="preserve"> </v>
      </c>
      <c r="BE89" s="75" t="str">
        <f t="shared" si="75"/>
        <v xml:space="preserve"> </v>
      </c>
      <c r="BF89" s="75" t="str">
        <f t="shared" si="75"/>
        <v xml:space="preserve"> </v>
      </c>
      <c r="BG89" s="75" t="str">
        <f t="shared" si="75"/>
        <v xml:space="preserve"> </v>
      </c>
      <c r="BH89" s="75" t="str">
        <f t="shared" si="75"/>
        <v xml:space="preserve"> </v>
      </c>
      <c r="BI89" s="75" t="str">
        <f t="shared" si="75"/>
        <v xml:space="preserve"> </v>
      </c>
      <c r="BJ89" s="75" t="str">
        <f t="shared" si="75"/>
        <v xml:space="preserve"> </v>
      </c>
      <c r="BK89" s="75" t="str">
        <f t="shared" si="75"/>
        <v xml:space="preserve"> </v>
      </c>
      <c r="BL89" s="75" t="str">
        <f t="shared" si="75"/>
        <v xml:space="preserve"> </v>
      </c>
      <c r="BM89" s="75" t="str">
        <f t="shared" si="75"/>
        <v xml:space="preserve"> </v>
      </c>
      <c r="BN89" s="75" t="str">
        <f t="shared" si="75"/>
        <v xml:space="preserve"> </v>
      </c>
      <c r="BO89" s="75" t="str">
        <f t="shared" si="75"/>
        <v xml:space="preserve"> </v>
      </c>
      <c r="BP89" s="75" t="str">
        <f t="shared" si="75"/>
        <v xml:space="preserve"> </v>
      </c>
      <c r="BQ89" s="75" t="str">
        <f t="shared" si="75"/>
        <v xml:space="preserve"> </v>
      </c>
      <c r="BR89" s="75" t="str">
        <f t="shared" si="75"/>
        <v xml:space="preserve"> </v>
      </c>
      <c r="BS89" s="75" t="str">
        <f t="shared" si="75"/>
        <v xml:space="preserve"> </v>
      </c>
      <c r="BT89" s="75" t="str">
        <f t="shared" si="75"/>
        <v xml:space="preserve"> </v>
      </c>
      <c r="BU89" s="75" t="str">
        <f t="shared" si="66"/>
        <v xml:space="preserve"> </v>
      </c>
      <c r="BV89" s="75" t="str">
        <f t="shared" si="66"/>
        <v xml:space="preserve"> </v>
      </c>
      <c r="BW89" s="75" t="str">
        <f t="shared" si="66"/>
        <v xml:space="preserve"> </v>
      </c>
      <c r="BX89" s="75" t="str">
        <f t="shared" si="66"/>
        <v xml:space="preserve"> </v>
      </c>
      <c r="BY89" s="75" t="str">
        <f t="shared" si="66"/>
        <v xml:space="preserve"> </v>
      </c>
      <c r="BZ89" s="75" t="str">
        <f t="shared" si="66"/>
        <v xml:space="preserve"> </v>
      </c>
      <c r="CA89" s="75" t="str">
        <f t="shared" si="66"/>
        <v xml:space="preserve"> </v>
      </c>
      <c r="CB89" s="75" t="str">
        <f t="shared" si="66"/>
        <v xml:space="preserve"> </v>
      </c>
      <c r="CC89" s="75" t="str">
        <f t="shared" si="66"/>
        <v xml:space="preserve"> </v>
      </c>
      <c r="CD89" s="75" t="str">
        <f t="shared" si="66"/>
        <v xml:space="preserve"> </v>
      </c>
      <c r="CE89" s="75" t="str">
        <f t="shared" si="66"/>
        <v xml:space="preserve"> </v>
      </c>
      <c r="CF89" s="75" t="str">
        <f t="shared" si="66"/>
        <v xml:space="preserve"> </v>
      </c>
      <c r="CG89" s="75" t="str">
        <f t="shared" si="66"/>
        <v xml:space="preserve"> </v>
      </c>
      <c r="CH89" s="75" t="str">
        <f t="shared" si="66"/>
        <v xml:space="preserve"> </v>
      </c>
      <c r="CI89" s="75" t="str">
        <f t="shared" si="72"/>
        <v xml:space="preserve"> </v>
      </c>
      <c r="CJ89" s="75" t="str">
        <f t="shared" si="72"/>
        <v xml:space="preserve"> </v>
      </c>
      <c r="CK89" s="75" t="str">
        <f t="shared" si="72"/>
        <v xml:space="preserve"> </v>
      </c>
      <c r="CL89" s="75" t="str">
        <f t="shared" si="72"/>
        <v xml:space="preserve"> </v>
      </c>
      <c r="CM89" s="75" t="str">
        <f t="shared" si="72"/>
        <v xml:space="preserve"> </v>
      </c>
      <c r="CN89" s="75" t="str">
        <f t="shared" si="72"/>
        <v xml:space="preserve"> </v>
      </c>
      <c r="CO89" s="75" t="str">
        <f t="shared" si="72"/>
        <v xml:space="preserve"> </v>
      </c>
      <c r="CP89" s="75" t="str">
        <f t="shared" si="72"/>
        <v xml:space="preserve"> </v>
      </c>
      <c r="CQ89" s="75" t="str">
        <f t="shared" si="72"/>
        <v xml:space="preserve"> </v>
      </c>
      <c r="CR89" s="75" t="str">
        <f t="shared" si="72"/>
        <v xml:space="preserve"> </v>
      </c>
      <c r="CS89" s="75" t="str">
        <f t="shared" si="72"/>
        <v xml:space="preserve"> </v>
      </c>
      <c r="CT89" s="75" t="str">
        <f t="shared" si="72"/>
        <v xml:space="preserve"> </v>
      </c>
      <c r="CU89" s="75" t="str">
        <f t="shared" si="72"/>
        <v xml:space="preserve"> </v>
      </c>
      <c r="CV89" s="75" t="str">
        <f t="shared" si="72"/>
        <v xml:space="preserve"> </v>
      </c>
      <c r="CW89" s="75" t="str">
        <f t="shared" si="73"/>
        <v xml:space="preserve"> </v>
      </c>
      <c r="CX89" s="75" t="str">
        <f t="shared" si="73"/>
        <v xml:space="preserve"> </v>
      </c>
      <c r="CY89" s="75" t="str">
        <f t="shared" si="73"/>
        <v xml:space="preserve"> </v>
      </c>
      <c r="CZ89" s="75" t="str">
        <f t="shared" si="73"/>
        <v xml:space="preserve"> </v>
      </c>
      <c r="DA89" s="75" t="str">
        <f t="shared" si="73"/>
        <v xml:space="preserve"> </v>
      </c>
      <c r="DB89" s="75" t="str">
        <f t="shared" si="73"/>
        <v xml:space="preserve"> </v>
      </c>
      <c r="DC89" s="75" t="str">
        <f t="shared" si="73"/>
        <v xml:space="preserve"> </v>
      </c>
      <c r="DD89" s="75" t="str">
        <f t="shared" si="73"/>
        <v xml:space="preserve"> </v>
      </c>
      <c r="DE89" s="75" t="str">
        <f t="shared" si="73"/>
        <v xml:space="preserve"> </v>
      </c>
      <c r="DF89" s="75" t="str">
        <f t="shared" si="73"/>
        <v xml:space="preserve"> </v>
      </c>
      <c r="DG89" s="75" t="str">
        <f t="shared" si="73"/>
        <v xml:space="preserve"> </v>
      </c>
      <c r="DH89" s="75" t="str">
        <f t="shared" si="73"/>
        <v xml:space="preserve"> </v>
      </c>
      <c r="DI89" s="76" t="str">
        <f t="shared" si="73"/>
        <v xml:space="preserve"> </v>
      </c>
    </row>
    <row r="90" spans="1:113" ht="18" x14ac:dyDescent="0.2">
      <c r="A90" s="80"/>
      <c r="B90" s="83" t="e">
        <f>Responsabilites!#REF!</f>
        <v>#REF!</v>
      </c>
      <c r="C90" s="71" t="e">
        <f>Responsabilites!#REF!</f>
        <v>#REF!</v>
      </c>
      <c r="D90" s="70" t="e">
        <f>IF(Responsabilites!#REF!&gt;0,Responsabilites!#REF!,IF(Responsabilites!#REF!&gt;0,Responsabilites!#REF!,Responsabilites!#REF!))</f>
        <v>#REF!</v>
      </c>
      <c r="E90" s="31"/>
      <c r="F90" s="31"/>
      <c r="G90" s="33"/>
      <c r="H90" s="32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6"/>
    </row>
    <row r="91" spans="1:113" ht="18.75" thickBot="1" x14ac:dyDescent="0.25">
      <c r="A91" s="81"/>
      <c r="B91" s="85" t="e">
        <f>Responsabilites!#REF!</f>
        <v>#REF!</v>
      </c>
      <c r="C91" s="73" t="e">
        <f>Responsabilites!#REF!</f>
        <v>#REF!</v>
      </c>
      <c r="D91" s="72" t="e">
        <f>IF(Responsabilites!#REF!&gt;0,Responsabilites!#REF!,IF(Responsabilites!#REF!&gt;0,Responsabilites!#REF!,Responsabilites!#REF!))</f>
        <v>#REF!</v>
      </c>
      <c r="E91" s="47">
        <v>40179.438437500001</v>
      </c>
      <c r="F91" s="47">
        <v>40483.438437500001</v>
      </c>
      <c r="G91" s="74">
        <v>10</v>
      </c>
      <c r="H91" s="48">
        <v>0</v>
      </c>
      <c r="I91" s="77" t="str">
        <f t="shared" ref="I91:BD91" si="77">IF(I$7&lt;$E91," ",IF(I$7&gt;$F91," ","x"))</f>
        <v>x</v>
      </c>
      <c r="J91" s="77" t="str">
        <f t="shared" si="77"/>
        <v>x</v>
      </c>
      <c r="K91" s="77" t="str">
        <f t="shared" si="77"/>
        <v>x</v>
      </c>
      <c r="L91" s="77" t="str">
        <f t="shared" si="77"/>
        <v>x</v>
      </c>
      <c r="M91" s="77" t="str">
        <f t="shared" si="77"/>
        <v>x</v>
      </c>
      <c r="N91" s="77" t="str">
        <f t="shared" si="77"/>
        <v>x</v>
      </c>
      <c r="O91" s="77" t="str">
        <f t="shared" si="77"/>
        <v>x</v>
      </c>
      <c r="P91" s="77" t="str">
        <f t="shared" si="77"/>
        <v>x</v>
      </c>
      <c r="Q91" s="77" t="str">
        <f t="shared" si="77"/>
        <v>x</v>
      </c>
      <c r="R91" s="77" t="str">
        <f t="shared" si="77"/>
        <v>x</v>
      </c>
      <c r="S91" s="77" t="str">
        <f t="shared" si="77"/>
        <v>x</v>
      </c>
      <c r="T91" s="77" t="str">
        <f t="shared" si="77"/>
        <v>x</v>
      </c>
      <c r="U91" s="77" t="str">
        <f t="shared" si="77"/>
        <v>x</v>
      </c>
      <c r="V91" s="77" t="str">
        <f t="shared" si="77"/>
        <v>x</v>
      </c>
      <c r="W91" s="77" t="str">
        <f t="shared" si="77"/>
        <v>x</v>
      </c>
      <c r="X91" s="77" t="str">
        <f t="shared" si="77"/>
        <v>x</v>
      </c>
      <c r="Y91" s="77" t="str">
        <f t="shared" si="77"/>
        <v>x</v>
      </c>
      <c r="Z91" s="77" t="str">
        <f t="shared" si="77"/>
        <v>x</v>
      </c>
      <c r="AA91" s="77" t="str">
        <f t="shared" si="77"/>
        <v>x</v>
      </c>
      <c r="AB91" s="77" t="str">
        <f t="shared" si="77"/>
        <v>x</v>
      </c>
      <c r="AC91" s="77" t="str">
        <f t="shared" si="77"/>
        <v>x</v>
      </c>
      <c r="AD91" s="77" t="str">
        <f t="shared" si="77"/>
        <v>x</v>
      </c>
      <c r="AE91" s="77" t="str">
        <f t="shared" si="77"/>
        <v>x</v>
      </c>
      <c r="AF91" s="77" t="str">
        <f t="shared" si="77"/>
        <v>x</v>
      </c>
      <c r="AG91" s="77" t="str">
        <f t="shared" si="77"/>
        <v>x</v>
      </c>
      <c r="AH91" s="77" t="str">
        <f t="shared" si="77"/>
        <v>x</v>
      </c>
      <c r="AI91" s="77" t="str">
        <f t="shared" si="77"/>
        <v>x</v>
      </c>
      <c r="AJ91" s="77" t="str">
        <f t="shared" si="77"/>
        <v>x</v>
      </c>
      <c r="AK91" s="77" t="str">
        <f t="shared" si="77"/>
        <v>x</v>
      </c>
      <c r="AL91" s="77" t="str">
        <f t="shared" si="77"/>
        <v>x</v>
      </c>
      <c r="AM91" s="77" t="str">
        <f t="shared" si="77"/>
        <v>x</v>
      </c>
      <c r="AN91" s="77" t="str">
        <f t="shared" si="77"/>
        <v>x</v>
      </c>
      <c r="AO91" s="77" t="str">
        <f t="shared" si="77"/>
        <v>x</v>
      </c>
      <c r="AP91" s="77" t="str">
        <f t="shared" si="77"/>
        <v>x</v>
      </c>
      <c r="AQ91" s="77" t="str">
        <f t="shared" si="77"/>
        <v>x</v>
      </c>
      <c r="AR91" s="77" t="str">
        <f t="shared" si="77"/>
        <v>x</v>
      </c>
      <c r="AS91" s="77" t="str">
        <f t="shared" si="77"/>
        <v>x</v>
      </c>
      <c r="AT91" s="77" t="str">
        <f t="shared" si="77"/>
        <v>x</v>
      </c>
      <c r="AU91" s="77" t="str">
        <f t="shared" si="77"/>
        <v>x</v>
      </c>
      <c r="AV91" s="77" t="str">
        <f t="shared" si="77"/>
        <v>x</v>
      </c>
      <c r="AW91" s="77" t="str">
        <f t="shared" si="77"/>
        <v>x</v>
      </c>
      <c r="AX91" s="77" t="str">
        <f t="shared" si="77"/>
        <v>x</v>
      </c>
      <c r="AY91" s="77" t="str">
        <f t="shared" si="77"/>
        <v>x</v>
      </c>
      <c r="AZ91" s="77" t="str">
        <f t="shared" si="77"/>
        <v>x</v>
      </c>
      <c r="BA91" s="77" t="str">
        <f t="shared" si="77"/>
        <v xml:space="preserve"> </v>
      </c>
      <c r="BB91" s="77" t="str">
        <f t="shared" si="77"/>
        <v xml:space="preserve"> </v>
      </c>
      <c r="BC91" s="77" t="str">
        <f t="shared" si="77"/>
        <v xml:space="preserve"> </v>
      </c>
      <c r="BD91" s="77" t="str">
        <f t="shared" si="77"/>
        <v xml:space="preserve"> </v>
      </c>
      <c r="BE91" s="77" t="str">
        <f t="shared" si="75"/>
        <v xml:space="preserve"> </v>
      </c>
      <c r="BF91" s="77" t="str">
        <f t="shared" si="75"/>
        <v xml:space="preserve"> </v>
      </c>
      <c r="BG91" s="77" t="str">
        <f t="shared" si="75"/>
        <v xml:space="preserve"> </v>
      </c>
      <c r="BH91" s="77" t="str">
        <f t="shared" si="75"/>
        <v xml:space="preserve"> </v>
      </c>
      <c r="BI91" s="77" t="str">
        <f t="shared" si="75"/>
        <v xml:space="preserve"> </v>
      </c>
      <c r="BJ91" s="77" t="str">
        <f t="shared" si="75"/>
        <v xml:space="preserve"> </v>
      </c>
      <c r="BK91" s="77" t="str">
        <f t="shared" si="75"/>
        <v xml:space="preserve"> </v>
      </c>
      <c r="BL91" s="77" t="str">
        <f t="shared" si="75"/>
        <v xml:space="preserve"> </v>
      </c>
      <c r="BM91" s="77" t="str">
        <f t="shared" si="75"/>
        <v xml:space="preserve"> </v>
      </c>
      <c r="BN91" s="77" t="str">
        <f t="shared" si="75"/>
        <v xml:space="preserve"> </v>
      </c>
      <c r="BO91" s="77" t="str">
        <f t="shared" si="75"/>
        <v xml:space="preserve"> </v>
      </c>
      <c r="BP91" s="77" t="str">
        <f t="shared" si="75"/>
        <v xml:space="preserve"> </v>
      </c>
      <c r="BQ91" s="77" t="str">
        <f t="shared" si="75"/>
        <v xml:space="preserve"> </v>
      </c>
      <c r="BR91" s="77" t="str">
        <f>IF(BR$7&lt;$E91," ",IF(BR$7&gt;$F91," ","x"))</f>
        <v xml:space="preserve"> </v>
      </c>
      <c r="BS91" s="77" t="str">
        <f>IF(BS$7&lt;$E91," ",IF(BS$7&gt;$F91," ","x"))</f>
        <v xml:space="preserve"> </v>
      </c>
      <c r="BT91" s="77" t="str">
        <f>IF(BT$7&lt;$E91," ",IF(BT$7&gt;$F91," ","x"))</f>
        <v xml:space="preserve"> </v>
      </c>
      <c r="BU91" s="77" t="str">
        <f t="shared" si="66"/>
        <v xml:space="preserve"> </v>
      </c>
      <c r="BV91" s="77" t="str">
        <f t="shared" si="66"/>
        <v xml:space="preserve"> </v>
      </c>
      <c r="BW91" s="77" t="str">
        <f t="shared" si="66"/>
        <v xml:space="preserve"> </v>
      </c>
      <c r="BX91" s="77" t="str">
        <f t="shared" si="66"/>
        <v xml:space="preserve"> </v>
      </c>
      <c r="BY91" s="77" t="str">
        <f t="shared" si="66"/>
        <v xml:space="preserve"> </v>
      </c>
      <c r="BZ91" s="77" t="str">
        <f t="shared" si="66"/>
        <v xml:space="preserve"> </v>
      </c>
      <c r="CA91" s="77" t="str">
        <f t="shared" si="66"/>
        <v xml:space="preserve"> </v>
      </c>
      <c r="CB91" s="77" t="str">
        <f t="shared" si="66"/>
        <v xml:space="preserve"> </v>
      </c>
      <c r="CC91" s="77" t="str">
        <f t="shared" si="66"/>
        <v xml:space="preserve"> </v>
      </c>
      <c r="CD91" s="77" t="str">
        <f t="shared" si="66"/>
        <v xml:space="preserve"> </v>
      </c>
      <c r="CE91" s="77" t="str">
        <f t="shared" si="66"/>
        <v xml:space="preserve"> </v>
      </c>
      <c r="CF91" s="77" t="str">
        <f t="shared" si="66"/>
        <v xml:space="preserve"> </v>
      </c>
      <c r="CG91" s="77" t="str">
        <f t="shared" si="66"/>
        <v xml:space="preserve"> </v>
      </c>
      <c r="CH91" s="77" t="str">
        <f t="shared" si="66"/>
        <v xml:space="preserve"> </v>
      </c>
      <c r="CI91" s="77" t="str">
        <f t="shared" ref="CI91:CV91" si="78">IF(CI$7&lt;$E91," ",IF(CI$7&gt;$F91," ","x"))</f>
        <v xml:space="preserve"> </v>
      </c>
      <c r="CJ91" s="77" t="str">
        <f t="shared" si="78"/>
        <v xml:space="preserve"> </v>
      </c>
      <c r="CK91" s="77" t="str">
        <f t="shared" si="78"/>
        <v xml:space="preserve"> </v>
      </c>
      <c r="CL91" s="77" t="str">
        <f t="shared" si="78"/>
        <v xml:space="preserve"> </v>
      </c>
      <c r="CM91" s="77" t="str">
        <f t="shared" si="78"/>
        <v xml:space="preserve"> </v>
      </c>
      <c r="CN91" s="77" t="str">
        <f t="shared" si="78"/>
        <v xml:space="preserve"> </v>
      </c>
      <c r="CO91" s="77" t="str">
        <f t="shared" si="78"/>
        <v xml:space="preserve"> </v>
      </c>
      <c r="CP91" s="77" t="str">
        <f t="shared" si="78"/>
        <v xml:space="preserve"> </v>
      </c>
      <c r="CQ91" s="77" t="str">
        <f t="shared" si="78"/>
        <v xml:space="preserve"> </v>
      </c>
      <c r="CR91" s="77" t="str">
        <f t="shared" si="78"/>
        <v xml:space="preserve"> </v>
      </c>
      <c r="CS91" s="77" t="str">
        <f t="shared" si="78"/>
        <v xml:space="preserve"> </v>
      </c>
      <c r="CT91" s="77" t="str">
        <f t="shared" si="78"/>
        <v xml:space="preserve"> </v>
      </c>
      <c r="CU91" s="77" t="str">
        <f t="shared" si="78"/>
        <v xml:space="preserve"> </v>
      </c>
      <c r="CV91" s="77" t="str">
        <f t="shared" si="78"/>
        <v xml:space="preserve"> </v>
      </c>
      <c r="CW91" s="77" t="str">
        <f t="shared" si="73"/>
        <v xml:space="preserve"> </v>
      </c>
      <c r="CX91" s="77" t="str">
        <f t="shared" si="73"/>
        <v xml:space="preserve"> </v>
      </c>
      <c r="CY91" s="77" t="str">
        <f t="shared" si="73"/>
        <v xml:space="preserve"> </v>
      </c>
      <c r="CZ91" s="77" t="str">
        <f t="shared" si="73"/>
        <v xml:space="preserve"> </v>
      </c>
      <c r="DA91" s="77" t="str">
        <f t="shared" si="73"/>
        <v xml:space="preserve"> </v>
      </c>
      <c r="DB91" s="77" t="str">
        <f t="shared" si="73"/>
        <v xml:space="preserve"> </v>
      </c>
      <c r="DC91" s="77" t="str">
        <f t="shared" si="73"/>
        <v xml:space="preserve"> </v>
      </c>
      <c r="DD91" s="77" t="str">
        <f t="shared" si="73"/>
        <v xml:space="preserve"> </v>
      </c>
      <c r="DE91" s="77" t="str">
        <f t="shared" si="73"/>
        <v xml:space="preserve"> </v>
      </c>
      <c r="DF91" s="77" t="str">
        <f t="shared" si="73"/>
        <v xml:space="preserve"> </v>
      </c>
      <c r="DG91" s="77" t="str">
        <f t="shared" si="73"/>
        <v xml:space="preserve"> </v>
      </c>
      <c r="DH91" s="77" t="str">
        <f t="shared" si="73"/>
        <v xml:space="preserve"> </v>
      </c>
      <c r="DI91" s="78" t="str">
        <f t="shared" si="73"/>
        <v xml:space="preserve"> </v>
      </c>
    </row>
    <row r="92" spans="1:113" ht="13.5" thickTop="1" x14ac:dyDescent="0.2">
      <c r="D92" s="68"/>
      <c r="DI92" s="35"/>
    </row>
    <row r="93" spans="1:113" x14ac:dyDescent="0.2">
      <c r="D93" s="68"/>
      <c r="DI93" s="35"/>
    </row>
    <row r="94" spans="1:113" x14ac:dyDescent="0.2">
      <c r="D94" s="68"/>
      <c r="DI94" s="35"/>
    </row>
    <row r="95" spans="1:113" x14ac:dyDescent="0.2">
      <c r="D95" s="68"/>
      <c r="DI95" s="35"/>
    </row>
    <row r="96" spans="1:113" x14ac:dyDescent="0.2">
      <c r="D96" s="68"/>
      <c r="DI96" s="35"/>
    </row>
    <row r="97" spans="4:113" x14ac:dyDescent="0.2">
      <c r="D97" s="68"/>
      <c r="DI97" s="35"/>
    </row>
    <row r="98" spans="4:113" x14ac:dyDescent="0.2">
      <c r="D98" s="68"/>
      <c r="DI98" s="35"/>
    </row>
    <row r="99" spans="4:113" x14ac:dyDescent="0.2">
      <c r="D99" s="68"/>
      <c r="DI99" s="35"/>
    </row>
    <row r="100" spans="4:113" x14ac:dyDescent="0.2">
      <c r="D100" s="68"/>
      <c r="DI100" s="35"/>
    </row>
    <row r="101" spans="4:113" x14ac:dyDescent="0.2">
      <c r="D101" s="68"/>
      <c r="DI101" s="35"/>
    </row>
    <row r="102" spans="4:113" x14ac:dyDescent="0.2">
      <c r="D102" s="68"/>
      <c r="DI102" s="35"/>
    </row>
    <row r="103" spans="4:113" x14ac:dyDescent="0.2">
      <c r="D103" s="68"/>
      <c r="DI103" s="35"/>
    </row>
    <row r="104" spans="4:113" x14ac:dyDescent="0.2">
      <c r="D104" s="68"/>
      <c r="DI104" s="35"/>
    </row>
    <row r="105" spans="4:113" x14ac:dyDescent="0.2">
      <c r="D105" s="68"/>
      <c r="DI105" s="35"/>
    </row>
    <row r="106" spans="4:113" x14ac:dyDescent="0.2">
      <c r="D106" s="68"/>
      <c r="DI106" s="35"/>
    </row>
    <row r="107" spans="4:113" x14ac:dyDescent="0.2">
      <c r="D107" s="68"/>
      <c r="DI107" s="35"/>
    </row>
    <row r="108" spans="4:113" x14ac:dyDescent="0.2">
      <c r="D108" s="68"/>
      <c r="DI108" s="35"/>
    </row>
    <row r="109" spans="4:113" x14ac:dyDescent="0.2">
      <c r="D109" s="68"/>
    </row>
    <row r="110" spans="4:113" x14ac:dyDescent="0.2">
      <c r="D110" s="68"/>
    </row>
    <row r="111" spans="4:113" x14ac:dyDescent="0.2">
      <c r="D111" s="68"/>
    </row>
    <row r="112" spans="4:113" x14ac:dyDescent="0.2">
      <c r="D112" s="68"/>
    </row>
    <row r="113" spans="4:22" x14ac:dyDescent="0.2">
      <c r="D113" s="68"/>
    </row>
    <row r="114" spans="4:22" x14ac:dyDescent="0.2">
      <c r="D114" s="68"/>
    </row>
    <row r="115" spans="4:22" x14ac:dyDescent="0.2">
      <c r="D115" s="68"/>
    </row>
    <row r="116" spans="4:22" x14ac:dyDescent="0.2">
      <c r="D116" s="68"/>
      <c r="V116" s="38"/>
    </row>
    <row r="117" spans="4:22" x14ac:dyDescent="0.2">
      <c r="D117" s="68"/>
    </row>
    <row r="118" spans="4:22" x14ac:dyDescent="0.2">
      <c r="D118" s="68"/>
    </row>
    <row r="119" spans="4:22" x14ac:dyDescent="0.2">
      <c r="D119" s="68"/>
    </row>
    <row r="120" spans="4:22" x14ac:dyDescent="0.2">
      <c r="D120" s="68"/>
    </row>
    <row r="121" spans="4:22" x14ac:dyDescent="0.2">
      <c r="D121" s="68"/>
    </row>
    <row r="122" spans="4:22" x14ac:dyDescent="0.2">
      <c r="D122" s="68"/>
    </row>
    <row r="123" spans="4:22" x14ac:dyDescent="0.2">
      <c r="D123" s="68"/>
    </row>
    <row r="124" spans="4:22" x14ac:dyDescent="0.2">
      <c r="D124" s="68"/>
    </row>
    <row r="125" spans="4:22" x14ac:dyDescent="0.2">
      <c r="D125" s="68"/>
    </row>
    <row r="126" spans="4:22" x14ac:dyDescent="0.2">
      <c r="D126" s="68"/>
    </row>
    <row r="127" spans="4:22" x14ac:dyDescent="0.2">
      <c r="D127" s="68"/>
    </row>
    <row r="128" spans="4:22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</sheetData>
  <phoneticPr fontId="0" type="noConversion"/>
  <pageMargins left="0.31496062992125984" right="0.23622047244094491" top="0.55118110236220474" bottom="0.55118110236220474" header="0.51181102362204722" footer="0.51181102362204722"/>
  <pageSetup scale="65" orientation="landscape" r:id="rId1"/>
  <headerFooter alignWithMargins="0">
    <oddFooter>&amp;L&amp;F&amp;C&amp;A&amp;R&amp;P</oddFooter>
  </headerFooter>
  <rowBreaks count="4" manualBreakCount="4">
    <brk id="25" max="59" man="1"/>
    <brk id="46" max="59" man="1"/>
    <brk id="63" max="59" man="1"/>
    <brk id="81" max="59" man="1"/>
  </rowBreaks>
  <colBreaks count="1" manualBreakCount="1">
    <brk id="60" min="1" max="9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showGridLines="0" showZeros="0" workbookViewId="0">
      <selection activeCell="U1" sqref="A1:U65536"/>
    </sheetView>
  </sheetViews>
  <sheetFormatPr baseColWidth="10" defaultColWidth="6.5703125" defaultRowHeight="12.75" x14ac:dyDescent="0.2"/>
  <cols>
    <col min="1" max="1" width="2.7109375" style="131" customWidth="1"/>
    <col min="2" max="2" width="34.5703125" style="27" customWidth="1"/>
    <col min="3" max="21" width="4.5703125" style="29" customWidth="1"/>
    <col min="22" max="22" width="11.7109375" style="29" customWidth="1"/>
    <col min="23" max="16384" width="6.5703125" style="29"/>
  </cols>
  <sheetData>
    <row r="1" spans="1:22" ht="84.75" customHeight="1" x14ac:dyDescent="0.2"/>
    <row r="2" spans="1:22" ht="15.75" x14ac:dyDescent="0.2">
      <c r="B2" s="87" t="s">
        <v>78</v>
      </c>
    </row>
    <row r="3" spans="1:22" ht="17.25" customHeight="1" x14ac:dyDescent="0.25">
      <c r="A3" s="86" t="s">
        <v>94</v>
      </c>
      <c r="B3" s="2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ht="19.5" thickBot="1" x14ac:dyDescent="0.35">
      <c r="A4" s="132"/>
      <c r="B4" s="88" t="str">
        <f>Responsabilites!B3</f>
        <v>Mon projet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2" ht="117" customHeight="1" thickTop="1" x14ac:dyDescent="0.2">
      <c r="A5" s="133"/>
      <c r="B5" s="134" t="str">
        <f>Responsabilites!B4</f>
        <v>Participants: titres</v>
      </c>
      <c r="C5" s="109" t="str">
        <f>Responsabilites!C4</f>
        <v>Institution</v>
      </c>
      <c r="D5" s="110" t="str">
        <f>Responsabilites!D4</f>
        <v>Bailleur de fonds</v>
      </c>
      <c r="E5" s="110" t="str">
        <f>Responsabilites!E4</f>
        <v>Chef de projet</v>
      </c>
      <c r="F5" s="110" t="str">
        <f>Responsabilites!F4</f>
        <v>Spécialiste de contenus</v>
      </c>
      <c r="G5" s="110" t="str">
        <f>Responsabilites!G4</f>
        <v>Collaborateur(s)</v>
      </c>
      <c r="H5" s="110" t="str">
        <f>Responsabilites!H4</f>
        <v>Recherchiste(s)</v>
      </c>
      <c r="I5" s="110" t="str">
        <f>Responsabilites!I4</f>
        <v>Réviseur scientifique</v>
      </c>
      <c r="J5" s="110" t="str">
        <f>Responsabilites!J4</f>
        <v>Réviseur linguistique</v>
      </c>
      <c r="K5" s="110" t="str">
        <f>Responsabilites!K4</f>
        <v>Apprenants</v>
      </c>
      <c r="L5" s="110" t="str">
        <f>Responsabilites!L4</f>
        <v>Programmeur</v>
      </c>
      <c r="M5" s="110" t="str">
        <f>Responsabilites!M4</f>
        <v>Photographe</v>
      </c>
      <c r="N5" s="110" t="str">
        <f>Responsabilites!N4</f>
        <v>Vidéaste</v>
      </c>
      <c r="O5" s="110" t="str">
        <f>Responsabilites!O4</f>
        <v>Tuteur(s)</v>
      </c>
      <c r="P5" s="110" t="str">
        <f>Responsabilites!P4</f>
        <v>Collègues</v>
      </c>
      <c r="Q5" s="110" t="str">
        <f>Responsabilites!Q4</f>
        <v>Technicien de soutien</v>
      </c>
      <c r="R5" s="110">
        <f>Responsabilites!R4</f>
        <v>0</v>
      </c>
      <c r="S5" s="110" t="str">
        <f>Responsabilites!S4</f>
        <v>Conseiller pédagogique</v>
      </c>
      <c r="T5" s="110">
        <f>Responsabilites!T4</f>
        <v>0</v>
      </c>
      <c r="U5" s="117" t="str">
        <f>Responsabilites!U4</f>
        <v>Autre X</v>
      </c>
      <c r="V5" s="172" t="s">
        <v>96</v>
      </c>
    </row>
    <row r="6" spans="1:22" ht="27" x14ac:dyDescent="0.2">
      <c r="A6" s="135"/>
      <c r="B6" s="136" t="str">
        <f>Responsabilites!B5</f>
        <v>Participants: initiales</v>
      </c>
      <c r="C6" s="111">
        <f>Responsabilites!C5</f>
        <v>0</v>
      </c>
      <c r="D6" s="112">
        <f>Responsabilites!D5</f>
        <v>0</v>
      </c>
      <c r="E6" s="112">
        <f>Responsabilites!E5</f>
        <v>0</v>
      </c>
      <c r="F6" s="112">
        <f>Responsabilites!F5</f>
        <v>0</v>
      </c>
      <c r="G6" s="112">
        <f>Responsabilites!G5</f>
        <v>0</v>
      </c>
      <c r="H6" s="112">
        <f>Responsabilites!H5</f>
        <v>0</v>
      </c>
      <c r="I6" s="112">
        <f>Responsabilites!I5</f>
        <v>0</v>
      </c>
      <c r="J6" s="112">
        <f>Responsabilites!J5</f>
        <v>0</v>
      </c>
      <c r="K6" s="112">
        <f>Responsabilites!K5</f>
        <v>0</v>
      </c>
      <c r="L6" s="112">
        <f>Responsabilites!L5</f>
        <v>0</v>
      </c>
      <c r="M6" s="112">
        <f>Responsabilites!M5</f>
        <v>0</v>
      </c>
      <c r="N6" s="112">
        <f>Responsabilites!N5</f>
        <v>0</v>
      </c>
      <c r="O6" s="112">
        <f>Responsabilites!O5</f>
        <v>0</v>
      </c>
      <c r="P6" s="112">
        <f>Responsabilites!P5</f>
        <v>0</v>
      </c>
      <c r="Q6" s="112">
        <f>Responsabilites!Q5</f>
        <v>0</v>
      </c>
      <c r="R6" s="112">
        <f>Responsabilites!R5</f>
        <v>0</v>
      </c>
      <c r="S6" s="112" t="str">
        <f>Responsabilites!S5</f>
        <v>AL</v>
      </c>
      <c r="T6" s="112">
        <f>Responsabilites!T5</f>
        <v>0</v>
      </c>
      <c r="U6" s="118"/>
      <c r="V6" s="173"/>
    </row>
    <row r="7" spans="1:22" x14ac:dyDescent="0.2">
      <c r="A7" s="137"/>
      <c r="B7" s="138" t="s">
        <v>95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73"/>
    </row>
    <row r="8" spans="1:22" s="26" customFormat="1" ht="13.5" thickBot="1" x14ac:dyDescent="0.25">
      <c r="A8" s="139"/>
      <c r="B8" s="140" t="str">
        <f>Responsabilites!B6</f>
        <v>Description de la tâche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9"/>
      <c r="V8" s="174"/>
    </row>
    <row r="9" spans="1:22" ht="13.5" thickTop="1" x14ac:dyDescent="0.2">
      <c r="A9" s="141"/>
      <c r="B9" s="142" t="s">
        <v>17</v>
      </c>
      <c r="C9" s="12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26"/>
      <c r="V9" s="127"/>
    </row>
    <row r="10" spans="1:22" ht="13.5" customHeight="1" x14ac:dyDescent="0.2">
      <c r="A10" s="143">
        <f>Responsabilites!$A8</f>
        <v>1</v>
      </c>
      <c r="B10" s="144" t="str">
        <f>Responsabilites!$B8</f>
        <v xml:space="preserve">Identifier le besoin </v>
      </c>
      <c r="C10" s="113">
        <f>Responsabilites!C8</f>
        <v>0</v>
      </c>
      <c r="D10" s="114">
        <f>Responsabilites!D8</f>
        <v>0</v>
      </c>
      <c r="E10" s="114">
        <f>Responsabilites!E8</f>
        <v>0</v>
      </c>
      <c r="F10" s="114">
        <f>Responsabilites!F8</f>
        <v>0</v>
      </c>
      <c r="G10" s="114">
        <f>Responsabilites!G8</f>
        <v>0</v>
      </c>
      <c r="H10" s="114">
        <f>Responsabilites!H8</f>
        <v>0</v>
      </c>
      <c r="I10" s="114">
        <f>Responsabilites!I8</f>
        <v>0</v>
      </c>
      <c r="J10" s="114">
        <f>Responsabilites!J8</f>
        <v>0</v>
      </c>
      <c r="K10" s="114">
        <f>Responsabilites!K8</f>
        <v>0</v>
      </c>
      <c r="L10" s="114">
        <f>Responsabilites!L8</f>
        <v>0</v>
      </c>
      <c r="M10" s="114">
        <f>Responsabilites!M8</f>
        <v>0</v>
      </c>
      <c r="N10" s="114">
        <f>Responsabilites!N8</f>
        <v>0</v>
      </c>
      <c r="O10" s="114">
        <f>Responsabilites!O8</f>
        <v>0</v>
      </c>
      <c r="P10" s="114">
        <f>Responsabilites!P8</f>
        <v>0</v>
      </c>
      <c r="Q10" s="114">
        <f>Responsabilites!Q8</f>
        <v>0</v>
      </c>
      <c r="R10" s="114">
        <f>Responsabilites!R8</f>
        <v>0</v>
      </c>
      <c r="S10" s="114" t="str">
        <f>Responsabilites!S8</f>
        <v>R</v>
      </c>
      <c r="T10" s="114">
        <f>Responsabilites!T8</f>
        <v>0</v>
      </c>
      <c r="U10" s="120">
        <f>Responsabilites!U8</f>
        <v>0</v>
      </c>
      <c r="V10" s="175" t="e">
        <f>(C10*$C$7)+(D10*$D$7)+(E10*$E$7)+(F10*$F$7)+(G10*$G$7)+(H10*$H$7)+(I10*$I$7)+(J10*$J$7)+(K10*$K$7)+(L10*$L$7)+(M10*$M$7)+(N10*$N$7)+(O10*$O$7)+(P10*$P$7)+(Q10*$Q$7)+(R10*$R$7)+(S10*$S$7)+(T10*$T$7)+(U10*$U$7)</f>
        <v>#VALUE!</v>
      </c>
    </row>
    <row r="11" spans="1:22" x14ac:dyDescent="0.2">
      <c r="A11" s="143">
        <f>Responsabilites!$A9</f>
        <v>2</v>
      </c>
      <c r="B11" s="144" t="str">
        <f>Responsabilites!$B9</f>
        <v>Examiner l'offre de formation existante</v>
      </c>
      <c r="C11" s="113">
        <f>Responsabilites!C9</f>
        <v>0</v>
      </c>
      <c r="D11" s="114">
        <f>Responsabilites!D9</f>
        <v>0</v>
      </c>
      <c r="E11" s="114">
        <f>Responsabilites!E9</f>
        <v>0</v>
      </c>
      <c r="F11" s="114">
        <f>Responsabilites!F9</f>
        <v>0</v>
      </c>
      <c r="G11" s="114">
        <f>Responsabilites!G9</f>
        <v>0</v>
      </c>
      <c r="H11" s="114">
        <f>Responsabilites!H9</f>
        <v>0</v>
      </c>
      <c r="I11" s="114">
        <f>Responsabilites!I9</f>
        <v>0</v>
      </c>
      <c r="J11" s="114">
        <f>Responsabilites!J9</f>
        <v>0</v>
      </c>
      <c r="K11" s="114">
        <f>Responsabilites!K9</f>
        <v>0</v>
      </c>
      <c r="L11" s="114">
        <f>Responsabilites!L9</f>
        <v>0</v>
      </c>
      <c r="M11" s="114">
        <f>Responsabilites!M9</f>
        <v>0</v>
      </c>
      <c r="N11" s="114">
        <f>Responsabilites!N9</f>
        <v>0</v>
      </c>
      <c r="O11" s="114">
        <f>Responsabilites!O9</f>
        <v>0</v>
      </c>
      <c r="P11" s="114">
        <f>Responsabilites!P9</f>
        <v>0</v>
      </c>
      <c r="Q11" s="114">
        <f>Responsabilites!Q9</f>
        <v>0</v>
      </c>
      <c r="R11" s="114">
        <f>Responsabilites!R9</f>
        <v>0</v>
      </c>
      <c r="S11" s="114">
        <f>Responsabilites!S9</f>
        <v>0</v>
      </c>
      <c r="T11" s="114">
        <f>Responsabilites!T9</f>
        <v>0</v>
      </c>
      <c r="U11" s="120">
        <f>Responsabilites!U9</f>
        <v>0</v>
      </c>
      <c r="V11" s="175">
        <f t="shared" ref="V11:V74" si="0">(C11*$C$7)+(D11*$D$7)+(E11*$E$7)+(F11*$F$7)+(G11*$G$7)+(H11*$H$7)+(I11*$I$7)+(J11*$J$7)+(K11*$K$7)+(L11*$L$7)+(M11*$M$7)+(N11*$N$7)+(O11*$O$7)+(P11*$P$7)+(Q11*$Q$7)+(R11*$R$7)+(S11*$S$7)+(T11*$T$7)+(U11*$U$7)</f>
        <v>0</v>
      </c>
    </row>
    <row r="12" spans="1:22" x14ac:dyDescent="0.2">
      <c r="A12" s="143">
        <f>Responsabilites!$A10</f>
        <v>3</v>
      </c>
      <c r="B12" s="144" t="str">
        <f>Responsabilites!$B10</f>
        <v>Décrire le public-cible (ED0200)</v>
      </c>
      <c r="C12" s="113">
        <f>Responsabilites!C10</f>
        <v>0</v>
      </c>
      <c r="D12" s="114">
        <f>Responsabilites!D10</f>
        <v>0</v>
      </c>
      <c r="E12" s="114">
        <f>Responsabilites!E10</f>
        <v>0</v>
      </c>
      <c r="F12" s="114">
        <f>Responsabilites!F10</f>
        <v>0</v>
      </c>
      <c r="G12" s="114">
        <f>Responsabilites!G10</f>
        <v>0</v>
      </c>
      <c r="H12" s="114">
        <f>Responsabilites!H10</f>
        <v>0</v>
      </c>
      <c r="I12" s="114">
        <f>Responsabilites!I10</f>
        <v>0</v>
      </c>
      <c r="J12" s="114">
        <f>Responsabilites!J10</f>
        <v>0</v>
      </c>
      <c r="K12" s="114">
        <f>Responsabilites!K10</f>
        <v>0</v>
      </c>
      <c r="L12" s="114">
        <f>Responsabilites!L10</f>
        <v>0</v>
      </c>
      <c r="M12" s="114">
        <f>Responsabilites!M10</f>
        <v>0</v>
      </c>
      <c r="N12" s="114">
        <f>Responsabilites!N10</f>
        <v>0</v>
      </c>
      <c r="O12" s="114">
        <f>Responsabilites!O10</f>
        <v>0</v>
      </c>
      <c r="P12" s="114">
        <f>Responsabilites!P10</f>
        <v>0</v>
      </c>
      <c r="Q12" s="114">
        <f>Responsabilites!Q10</f>
        <v>0</v>
      </c>
      <c r="R12" s="114">
        <f>Responsabilites!R10</f>
        <v>0</v>
      </c>
      <c r="S12" s="114" t="str">
        <f>Responsabilites!S10</f>
        <v>A</v>
      </c>
      <c r="T12" s="114">
        <f>Responsabilites!T10</f>
        <v>0</v>
      </c>
      <c r="U12" s="120">
        <f>Responsabilites!U10</f>
        <v>0</v>
      </c>
      <c r="V12" s="175" t="e">
        <f t="shared" si="0"/>
        <v>#VALUE!</v>
      </c>
    </row>
    <row r="13" spans="1:22" ht="25.5" x14ac:dyDescent="0.2">
      <c r="A13" s="143">
        <f>Responsabilites!$A11</f>
        <v>4</v>
      </c>
      <c r="B13" s="144" t="str">
        <f>Responsabilites!$B11</f>
        <v>Analyser les besoins et contraintes du public-cible</v>
      </c>
      <c r="C13" s="113">
        <f>Responsabilites!C11</f>
        <v>0</v>
      </c>
      <c r="D13" s="114">
        <f>Responsabilites!D11</f>
        <v>0</v>
      </c>
      <c r="E13" s="114">
        <f>Responsabilites!E11</f>
        <v>0</v>
      </c>
      <c r="F13" s="114">
        <f>Responsabilites!F11</f>
        <v>0</v>
      </c>
      <c r="G13" s="114">
        <f>Responsabilites!G11</f>
        <v>0</v>
      </c>
      <c r="H13" s="114">
        <f>Responsabilites!H11</f>
        <v>0</v>
      </c>
      <c r="I13" s="114">
        <f>Responsabilites!I11</f>
        <v>0</v>
      </c>
      <c r="J13" s="114">
        <f>Responsabilites!J11</f>
        <v>0</v>
      </c>
      <c r="K13" s="114">
        <f>Responsabilites!K11</f>
        <v>0</v>
      </c>
      <c r="L13" s="114">
        <f>Responsabilites!L11</f>
        <v>0</v>
      </c>
      <c r="M13" s="114">
        <f>Responsabilites!M11</f>
        <v>0</v>
      </c>
      <c r="N13" s="114">
        <f>Responsabilites!N11</f>
        <v>0</v>
      </c>
      <c r="O13" s="114">
        <f>Responsabilites!O11</f>
        <v>0</v>
      </c>
      <c r="P13" s="114">
        <f>Responsabilites!P11</f>
        <v>0</v>
      </c>
      <c r="Q13" s="114">
        <f>Responsabilites!Q11</f>
        <v>0</v>
      </c>
      <c r="R13" s="114">
        <f>Responsabilites!R11</f>
        <v>0</v>
      </c>
      <c r="S13" s="114">
        <f>Responsabilites!S11</f>
        <v>0</v>
      </c>
      <c r="T13" s="114">
        <f>Responsabilites!T11</f>
        <v>0</v>
      </c>
      <c r="U13" s="120">
        <f>Responsabilites!U11</f>
        <v>0</v>
      </c>
      <c r="V13" s="175">
        <f t="shared" si="0"/>
        <v>0</v>
      </c>
    </row>
    <row r="14" spans="1:22" ht="25.5" x14ac:dyDescent="0.2">
      <c r="A14" s="143">
        <f>Responsabilites!$A12</f>
        <v>5</v>
      </c>
      <c r="B14" s="144" t="str">
        <f>Responsabilites!$B12</f>
        <v>Analyser les ressources et contraintes de l'institution</v>
      </c>
      <c r="C14" s="113">
        <f>Responsabilites!C12</f>
        <v>0</v>
      </c>
      <c r="D14" s="114">
        <f>Responsabilites!D12</f>
        <v>0</v>
      </c>
      <c r="E14" s="114">
        <f>Responsabilites!E12</f>
        <v>0</v>
      </c>
      <c r="F14" s="114">
        <f>Responsabilites!F12</f>
        <v>0</v>
      </c>
      <c r="G14" s="114">
        <f>Responsabilites!G12</f>
        <v>0</v>
      </c>
      <c r="H14" s="114">
        <f>Responsabilites!H12</f>
        <v>0</v>
      </c>
      <c r="I14" s="114">
        <f>Responsabilites!I12</f>
        <v>0</v>
      </c>
      <c r="J14" s="114">
        <f>Responsabilites!J12</f>
        <v>0</v>
      </c>
      <c r="K14" s="114">
        <f>Responsabilites!K12</f>
        <v>0</v>
      </c>
      <c r="L14" s="114">
        <f>Responsabilites!L12</f>
        <v>0</v>
      </c>
      <c r="M14" s="114">
        <f>Responsabilites!M12</f>
        <v>0</v>
      </c>
      <c r="N14" s="114">
        <f>Responsabilites!N12</f>
        <v>0</v>
      </c>
      <c r="O14" s="114">
        <f>Responsabilites!O12</f>
        <v>0</v>
      </c>
      <c r="P14" s="114">
        <f>Responsabilites!P12</f>
        <v>0</v>
      </c>
      <c r="Q14" s="114">
        <f>Responsabilites!Q12</f>
        <v>0</v>
      </c>
      <c r="R14" s="114">
        <f>Responsabilites!R12</f>
        <v>0</v>
      </c>
      <c r="S14" s="114">
        <f>Responsabilites!S12</f>
        <v>0</v>
      </c>
      <c r="T14" s="114">
        <f>Responsabilites!T12</f>
        <v>0</v>
      </c>
      <c r="U14" s="120">
        <f>Responsabilites!U12</f>
        <v>0</v>
      </c>
      <c r="V14" s="175">
        <f t="shared" si="0"/>
        <v>0</v>
      </c>
    </row>
    <row r="15" spans="1:22" ht="25.5" x14ac:dyDescent="0.2">
      <c r="A15" s="143">
        <f>Responsabilites!$A13</f>
        <v>6</v>
      </c>
      <c r="B15" s="144" t="str">
        <f>Responsabilites!$B13</f>
        <v>Établir les cibles d'apprentissage et préalables de la formation (ED0300)</v>
      </c>
      <c r="C15" s="113">
        <f>Responsabilites!C13</f>
        <v>0</v>
      </c>
      <c r="D15" s="114">
        <f>Responsabilites!D13</f>
        <v>0</v>
      </c>
      <c r="E15" s="114">
        <f>Responsabilites!E13</f>
        <v>0</v>
      </c>
      <c r="F15" s="114">
        <f>Responsabilites!F13</f>
        <v>0</v>
      </c>
      <c r="G15" s="114">
        <f>Responsabilites!G13</f>
        <v>0</v>
      </c>
      <c r="H15" s="114">
        <f>Responsabilites!H13</f>
        <v>0</v>
      </c>
      <c r="I15" s="114">
        <f>Responsabilites!I13</f>
        <v>0</v>
      </c>
      <c r="J15" s="114">
        <f>Responsabilites!J13</f>
        <v>0</v>
      </c>
      <c r="K15" s="114">
        <f>Responsabilites!K13</f>
        <v>0</v>
      </c>
      <c r="L15" s="114">
        <f>Responsabilites!L13</f>
        <v>0</v>
      </c>
      <c r="M15" s="114">
        <f>Responsabilites!M13</f>
        <v>0</v>
      </c>
      <c r="N15" s="114">
        <f>Responsabilites!N13</f>
        <v>0</v>
      </c>
      <c r="O15" s="114">
        <f>Responsabilites!O13</f>
        <v>0</v>
      </c>
      <c r="P15" s="114">
        <f>Responsabilites!P13</f>
        <v>0</v>
      </c>
      <c r="Q15" s="114">
        <f>Responsabilites!Q13</f>
        <v>0</v>
      </c>
      <c r="R15" s="114">
        <f>Responsabilites!R13</f>
        <v>0</v>
      </c>
      <c r="S15" s="114" t="str">
        <f>Responsabilites!S13</f>
        <v>A</v>
      </c>
      <c r="T15" s="114">
        <f>Responsabilites!T13</f>
        <v>0</v>
      </c>
      <c r="U15" s="120">
        <f>Responsabilites!U13</f>
        <v>0</v>
      </c>
      <c r="V15" s="175" t="e">
        <f t="shared" si="0"/>
        <v>#VALUE!</v>
      </c>
    </row>
    <row r="16" spans="1:22" ht="38.25" x14ac:dyDescent="0.2">
      <c r="A16" s="143">
        <f>Responsabilites!$A14</f>
        <v>7</v>
      </c>
      <c r="B16" s="144" t="str">
        <f>Responsabilites!$B14</f>
        <v>Établir les catégories de contenus à inclure et leurs particularités (ED Carte conceptuelle)</v>
      </c>
      <c r="C16" s="113">
        <f>Responsabilites!C14</f>
        <v>0</v>
      </c>
      <c r="D16" s="114">
        <f>Responsabilites!D14</f>
        <v>0</v>
      </c>
      <c r="E16" s="114">
        <f>Responsabilites!E14</f>
        <v>0</v>
      </c>
      <c r="F16" s="114">
        <f>Responsabilites!F14</f>
        <v>0</v>
      </c>
      <c r="G16" s="114">
        <f>Responsabilites!G14</f>
        <v>0</v>
      </c>
      <c r="H16" s="114">
        <f>Responsabilites!H14</f>
        <v>0</v>
      </c>
      <c r="I16" s="114">
        <f>Responsabilites!I14</f>
        <v>0</v>
      </c>
      <c r="J16" s="114">
        <f>Responsabilites!J14</f>
        <v>0</v>
      </c>
      <c r="K16" s="114">
        <f>Responsabilites!K14</f>
        <v>0</v>
      </c>
      <c r="L16" s="114">
        <f>Responsabilites!L14</f>
        <v>0</v>
      </c>
      <c r="M16" s="114">
        <f>Responsabilites!M14</f>
        <v>0</v>
      </c>
      <c r="N16" s="114">
        <f>Responsabilites!N14</f>
        <v>0</v>
      </c>
      <c r="O16" s="114">
        <f>Responsabilites!O14</f>
        <v>0</v>
      </c>
      <c r="P16" s="114">
        <f>Responsabilites!P14</f>
        <v>0</v>
      </c>
      <c r="Q16" s="114">
        <f>Responsabilites!Q14</f>
        <v>0</v>
      </c>
      <c r="R16" s="114">
        <f>Responsabilites!R14</f>
        <v>0</v>
      </c>
      <c r="S16" s="114">
        <f>Responsabilites!S14</f>
        <v>0</v>
      </c>
      <c r="T16" s="114">
        <f>Responsabilites!T14</f>
        <v>0</v>
      </c>
      <c r="U16" s="120">
        <f>Responsabilites!U14</f>
        <v>0</v>
      </c>
      <c r="V16" s="175">
        <f t="shared" si="0"/>
        <v>0</v>
      </c>
    </row>
    <row r="17" spans="1:22" ht="25.5" x14ac:dyDescent="0.2">
      <c r="A17" s="143">
        <f>Responsabilites!$A15</f>
        <v>8</v>
      </c>
      <c r="B17" s="144" t="str">
        <f>Responsabilites!$B15</f>
        <v>Déterminer les catégories d'évènement d'apprentissage à prévoir (ED0400)</v>
      </c>
      <c r="C17" s="113">
        <f>Responsabilites!C15</f>
        <v>0</v>
      </c>
      <c r="D17" s="114">
        <f>Responsabilites!D15</f>
        <v>0</v>
      </c>
      <c r="E17" s="114">
        <f>Responsabilites!E15</f>
        <v>0</v>
      </c>
      <c r="F17" s="114">
        <f>Responsabilites!F15</f>
        <v>0</v>
      </c>
      <c r="G17" s="114">
        <f>Responsabilites!G15</f>
        <v>0</v>
      </c>
      <c r="H17" s="114">
        <f>Responsabilites!H15</f>
        <v>0</v>
      </c>
      <c r="I17" s="114">
        <f>Responsabilites!I15</f>
        <v>0</v>
      </c>
      <c r="J17" s="114">
        <f>Responsabilites!J15</f>
        <v>0</v>
      </c>
      <c r="K17" s="114">
        <f>Responsabilites!K15</f>
        <v>0</v>
      </c>
      <c r="L17" s="114">
        <f>Responsabilites!L15</f>
        <v>0</v>
      </c>
      <c r="M17" s="114">
        <f>Responsabilites!M15</f>
        <v>0</v>
      </c>
      <c r="N17" s="114">
        <f>Responsabilites!N15</f>
        <v>0</v>
      </c>
      <c r="O17" s="114">
        <f>Responsabilites!O15</f>
        <v>0</v>
      </c>
      <c r="P17" s="114">
        <f>Responsabilites!P15</f>
        <v>0</v>
      </c>
      <c r="Q17" s="114">
        <f>Responsabilites!Q15</f>
        <v>0</v>
      </c>
      <c r="R17" s="114">
        <f>Responsabilites!R15</f>
        <v>0</v>
      </c>
      <c r="S17" s="114" t="str">
        <f>Responsabilites!S15</f>
        <v>A</v>
      </c>
      <c r="T17" s="114">
        <f>Responsabilites!T15</f>
        <v>0</v>
      </c>
      <c r="U17" s="120">
        <f>Responsabilites!U15</f>
        <v>0</v>
      </c>
      <c r="V17" s="175" t="e">
        <f t="shared" si="0"/>
        <v>#VALUE!</v>
      </c>
    </row>
    <row r="18" spans="1:22" x14ac:dyDescent="0.2">
      <c r="A18" s="143">
        <f>Responsabilites!$A16</f>
        <v>9</v>
      </c>
      <c r="B18" s="144" t="str">
        <f>Responsabilites!$B16</f>
        <v xml:space="preserve">Identifier les modes de livraison </v>
      </c>
      <c r="C18" s="113">
        <f>Responsabilites!C16</f>
        <v>0</v>
      </c>
      <c r="D18" s="114">
        <f>Responsabilites!D16</f>
        <v>0</v>
      </c>
      <c r="E18" s="114">
        <f>Responsabilites!E16</f>
        <v>0</v>
      </c>
      <c r="F18" s="114">
        <f>Responsabilites!F16</f>
        <v>0</v>
      </c>
      <c r="G18" s="114">
        <f>Responsabilites!G16</f>
        <v>0</v>
      </c>
      <c r="H18" s="114">
        <f>Responsabilites!H16</f>
        <v>0</v>
      </c>
      <c r="I18" s="114">
        <f>Responsabilites!I16</f>
        <v>0</v>
      </c>
      <c r="J18" s="114">
        <f>Responsabilites!J16</f>
        <v>0</v>
      </c>
      <c r="K18" s="114">
        <f>Responsabilites!K16</f>
        <v>0</v>
      </c>
      <c r="L18" s="114">
        <f>Responsabilites!L16</f>
        <v>0</v>
      </c>
      <c r="M18" s="114">
        <f>Responsabilites!M16</f>
        <v>0</v>
      </c>
      <c r="N18" s="114">
        <f>Responsabilites!N16</f>
        <v>0</v>
      </c>
      <c r="O18" s="114">
        <f>Responsabilites!O16</f>
        <v>0</v>
      </c>
      <c r="P18" s="114">
        <f>Responsabilites!P16</f>
        <v>0</v>
      </c>
      <c r="Q18" s="114">
        <f>Responsabilites!Q16</f>
        <v>0</v>
      </c>
      <c r="R18" s="114">
        <f>Responsabilites!R16</f>
        <v>0</v>
      </c>
      <c r="S18" s="114">
        <f>Responsabilites!S16</f>
        <v>0</v>
      </c>
      <c r="T18" s="114">
        <f>Responsabilites!T16</f>
        <v>0</v>
      </c>
      <c r="U18" s="120">
        <f>Responsabilites!U16</f>
        <v>0</v>
      </c>
      <c r="V18" s="175">
        <f t="shared" si="0"/>
        <v>0</v>
      </c>
    </row>
    <row r="19" spans="1:22" ht="25.5" x14ac:dyDescent="0.2">
      <c r="A19" s="143">
        <f>Responsabilites!$A17</f>
        <v>10</v>
      </c>
      <c r="B19" s="144" t="str">
        <f>Responsabilites!$B17</f>
        <v>Identifier les technologies utilisables (ED0500)</v>
      </c>
      <c r="C19" s="113">
        <f>Responsabilites!C17</f>
        <v>0</v>
      </c>
      <c r="D19" s="114">
        <f>Responsabilites!D17</f>
        <v>0</v>
      </c>
      <c r="E19" s="114">
        <f>Responsabilites!E17</f>
        <v>0</v>
      </c>
      <c r="F19" s="114">
        <f>Responsabilites!F17</f>
        <v>0</v>
      </c>
      <c r="G19" s="114">
        <f>Responsabilites!G17</f>
        <v>0</v>
      </c>
      <c r="H19" s="114">
        <f>Responsabilites!H17</f>
        <v>0</v>
      </c>
      <c r="I19" s="114">
        <f>Responsabilites!I17</f>
        <v>0</v>
      </c>
      <c r="J19" s="114">
        <f>Responsabilites!J17</f>
        <v>0</v>
      </c>
      <c r="K19" s="114">
        <f>Responsabilites!K17</f>
        <v>0</v>
      </c>
      <c r="L19" s="114">
        <f>Responsabilites!L17</f>
        <v>0</v>
      </c>
      <c r="M19" s="114">
        <f>Responsabilites!M17</f>
        <v>0</v>
      </c>
      <c r="N19" s="114">
        <f>Responsabilites!N17</f>
        <v>0</v>
      </c>
      <c r="O19" s="114">
        <f>Responsabilites!O17</f>
        <v>0</v>
      </c>
      <c r="P19" s="114">
        <f>Responsabilites!P17</f>
        <v>0</v>
      </c>
      <c r="Q19" s="114">
        <f>Responsabilites!Q17</f>
        <v>0</v>
      </c>
      <c r="R19" s="114">
        <f>Responsabilites!R17</f>
        <v>0</v>
      </c>
      <c r="S19" s="114" t="str">
        <f>Responsabilites!S17</f>
        <v>A</v>
      </c>
      <c r="T19" s="114">
        <f>Responsabilites!T17</f>
        <v>0</v>
      </c>
      <c r="U19" s="120">
        <f>Responsabilites!U17</f>
        <v>0</v>
      </c>
      <c r="V19" s="175" t="e">
        <f t="shared" si="0"/>
        <v>#VALUE!</v>
      </c>
    </row>
    <row r="20" spans="1:22" ht="38.25" x14ac:dyDescent="0.2">
      <c r="A20" s="143">
        <f>Responsabilites!$A18</f>
        <v>11</v>
      </c>
      <c r="B20" s="144" t="str">
        <f>Responsabilites!$B18</f>
        <v>Acquérir les technologies et les infrastructures nécessaires au démarrage</v>
      </c>
      <c r="C20" s="113">
        <f>Responsabilites!C18</f>
        <v>0</v>
      </c>
      <c r="D20" s="114">
        <f>Responsabilites!D18</f>
        <v>0</v>
      </c>
      <c r="E20" s="114">
        <f>Responsabilites!E18</f>
        <v>0</v>
      </c>
      <c r="F20" s="114">
        <f>Responsabilites!F18</f>
        <v>0</v>
      </c>
      <c r="G20" s="114">
        <f>Responsabilites!G18</f>
        <v>0</v>
      </c>
      <c r="H20" s="114">
        <f>Responsabilites!H18</f>
        <v>0</v>
      </c>
      <c r="I20" s="114">
        <f>Responsabilites!I18</f>
        <v>0</v>
      </c>
      <c r="J20" s="114">
        <f>Responsabilites!J18</f>
        <v>0</v>
      </c>
      <c r="K20" s="114">
        <f>Responsabilites!K18</f>
        <v>0</v>
      </c>
      <c r="L20" s="114">
        <f>Responsabilites!L18</f>
        <v>0</v>
      </c>
      <c r="M20" s="114">
        <f>Responsabilites!M18</f>
        <v>0</v>
      </c>
      <c r="N20" s="114">
        <f>Responsabilites!N18</f>
        <v>0</v>
      </c>
      <c r="O20" s="114">
        <f>Responsabilites!O18</f>
        <v>0</v>
      </c>
      <c r="P20" s="114">
        <f>Responsabilites!P18</f>
        <v>0</v>
      </c>
      <c r="Q20" s="114">
        <f>Responsabilites!Q18</f>
        <v>0</v>
      </c>
      <c r="R20" s="114">
        <f>Responsabilites!R18</f>
        <v>0</v>
      </c>
      <c r="S20" s="114">
        <f>Responsabilites!S18</f>
        <v>0</v>
      </c>
      <c r="T20" s="114">
        <f>Responsabilites!T18</f>
        <v>0</v>
      </c>
      <c r="U20" s="120">
        <f>Responsabilites!U18</f>
        <v>0</v>
      </c>
      <c r="V20" s="175">
        <f t="shared" si="0"/>
        <v>0</v>
      </c>
    </row>
    <row r="21" spans="1:22" ht="25.5" x14ac:dyDescent="0.2">
      <c r="A21" s="143">
        <f>Responsabilites!$A19</f>
        <v>12</v>
      </c>
      <c r="B21" s="144" t="str">
        <f>Responsabilites!$B19</f>
        <v>Déterminer l’échéancier préliminaire (ED0100)</v>
      </c>
      <c r="C21" s="113">
        <f>Responsabilites!C19</f>
        <v>0</v>
      </c>
      <c r="D21" s="114">
        <f>Responsabilites!D19</f>
        <v>0</v>
      </c>
      <c r="E21" s="114">
        <f>Responsabilites!E19</f>
        <v>0</v>
      </c>
      <c r="F21" s="114">
        <f>Responsabilites!F19</f>
        <v>0</v>
      </c>
      <c r="G21" s="114">
        <f>Responsabilites!G19</f>
        <v>0</v>
      </c>
      <c r="H21" s="114">
        <f>Responsabilites!H19</f>
        <v>0</v>
      </c>
      <c r="I21" s="114">
        <f>Responsabilites!I19</f>
        <v>0</v>
      </c>
      <c r="J21" s="114">
        <f>Responsabilites!J19</f>
        <v>0</v>
      </c>
      <c r="K21" s="114">
        <f>Responsabilites!K19</f>
        <v>0</v>
      </c>
      <c r="L21" s="114">
        <f>Responsabilites!L19</f>
        <v>0</v>
      </c>
      <c r="M21" s="114">
        <f>Responsabilites!M19</f>
        <v>0</v>
      </c>
      <c r="N21" s="114">
        <f>Responsabilites!N19</f>
        <v>0</v>
      </c>
      <c r="O21" s="114">
        <f>Responsabilites!O19</f>
        <v>0</v>
      </c>
      <c r="P21" s="114">
        <f>Responsabilites!P19</f>
        <v>0</v>
      </c>
      <c r="Q21" s="114">
        <f>Responsabilites!Q19</f>
        <v>0</v>
      </c>
      <c r="R21" s="114">
        <f>Responsabilites!R19</f>
        <v>0</v>
      </c>
      <c r="S21" s="114" t="str">
        <f>Responsabilites!S19</f>
        <v>A</v>
      </c>
      <c r="T21" s="114">
        <f>Responsabilites!T19</f>
        <v>0</v>
      </c>
      <c r="U21" s="120">
        <f>Responsabilites!U19</f>
        <v>0</v>
      </c>
      <c r="V21" s="175" t="e">
        <f t="shared" si="0"/>
        <v>#VALUE!</v>
      </c>
    </row>
    <row r="22" spans="1:22" x14ac:dyDescent="0.2">
      <c r="A22" s="143">
        <f>Responsabilites!$A20</f>
        <v>13</v>
      </c>
      <c r="B22" s="144" t="str">
        <f>Responsabilites!$B20</f>
        <v>Établir les coûts</v>
      </c>
      <c r="C22" s="113">
        <f>Responsabilites!C20</f>
        <v>0</v>
      </c>
      <c r="D22" s="114">
        <f>Responsabilites!D20</f>
        <v>0</v>
      </c>
      <c r="E22" s="114">
        <f>Responsabilites!E20</f>
        <v>0</v>
      </c>
      <c r="F22" s="114">
        <f>Responsabilites!F20</f>
        <v>0</v>
      </c>
      <c r="G22" s="114">
        <f>Responsabilites!G20</f>
        <v>0</v>
      </c>
      <c r="H22" s="114">
        <f>Responsabilites!H20</f>
        <v>0</v>
      </c>
      <c r="I22" s="114">
        <f>Responsabilites!I20</f>
        <v>0</v>
      </c>
      <c r="J22" s="114">
        <f>Responsabilites!J20</f>
        <v>0</v>
      </c>
      <c r="K22" s="114">
        <f>Responsabilites!K20</f>
        <v>0</v>
      </c>
      <c r="L22" s="114">
        <f>Responsabilites!L20</f>
        <v>0</v>
      </c>
      <c r="M22" s="114">
        <f>Responsabilites!M20</f>
        <v>0</v>
      </c>
      <c r="N22" s="114">
        <f>Responsabilites!N20</f>
        <v>0</v>
      </c>
      <c r="O22" s="114">
        <f>Responsabilites!O20</f>
        <v>0</v>
      </c>
      <c r="P22" s="114">
        <f>Responsabilites!P20</f>
        <v>0</v>
      </c>
      <c r="Q22" s="114">
        <f>Responsabilites!Q20</f>
        <v>0</v>
      </c>
      <c r="R22" s="114">
        <f>Responsabilites!R20</f>
        <v>0</v>
      </c>
      <c r="S22" s="114">
        <f>Responsabilites!S20</f>
        <v>0</v>
      </c>
      <c r="T22" s="114">
        <f>Responsabilites!T20</f>
        <v>0</v>
      </c>
      <c r="U22" s="120">
        <f>Responsabilites!U20</f>
        <v>0</v>
      </c>
      <c r="V22" s="175">
        <f t="shared" si="0"/>
        <v>0</v>
      </c>
    </row>
    <row r="23" spans="1:22" ht="25.5" x14ac:dyDescent="0.2">
      <c r="A23" s="143">
        <f>Responsabilites!$A21</f>
        <v>14</v>
      </c>
      <c r="B23" s="144" t="str">
        <f>Responsabilites!$B21</f>
        <v>Produire le cahier des charges / la proposition / le prototype</v>
      </c>
      <c r="C23" s="113">
        <f>Responsabilites!C21</f>
        <v>0</v>
      </c>
      <c r="D23" s="114">
        <f>Responsabilites!D21</f>
        <v>0</v>
      </c>
      <c r="E23" s="114">
        <f>Responsabilites!E21</f>
        <v>0</v>
      </c>
      <c r="F23" s="114">
        <f>Responsabilites!F21</f>
        <v>0</v>
      </c>
      <c r="G23" s="114">
        <f>Responsabilites!G21</f>
        <v>0</v>
      </c>
      <c r="H23" s="114">
        <f>Responsabilites!H21</f>
        <v>0</v>
      </c>
      <c r="I23" s="114">
        <f>Responsabilites!I21</f>
        <v>0</v>
      </c>
      <c r="J23" s="114">
        <f>Responsabilites!J21</f>
        <v>0</v>
      </c>
      <c r="K23" s="114">
        <f>Responsabilites!K21</f>
        <v>0</v>
      </c>
      <c r="L23" s="114">
        <f>Responsabilites!L21</f>
        <v>0</v>
      </c>
      <c r="M23" s="114">
        <f>Responsabilites!M21</f>
        <v>0</v>
      </c>
      <c r="N23" s="114">
        <f>Responsabilites!N21</f>
        <v>0</v>
      </c>
      <c r="O23" s="114">
        <f>Responsabilites!O21</f>
        <v>0</v>
      </c>
      <c r="P23" s="114">
        <f>Responsabilites!P21</f>
        <v>0</v>
      </c>
      <c r="Q23" s="114">
        <f>Responsabilites!Q21</f>
        <v>0</v>
      </c>
      <c r="R23" s="114">
        <f>Responsabilites!R21</f>
        <v>0</v>
      </c>
      <c r="S23" s="114" t="str">
        <f>Responsabilites!S21</f>
        <v>I</v>
      </c>
      <c r="T23" s="114">
        <f>Responsabilites!T21</f>
        <v>0</v>
      </c>
      <c r="U23" s="120">
        <f>Responsabilites!U21</f>
        <v>0</v>
      </c>
      <c r="V23" s="175" t="e">
        <f t="shared" si="0"/>
        <v>#VALUE!</v>
      </c>
    </row>
    <row r="24" spans="1:22" ht="25.5" x14ac:dyDescent="0.2">
      <c r="A24" s="143">
        <f>Responsabilites!$A22</f>
        <v>15</v>
      </c>
      <c r="B24" s="144" t="str">
        <f>Responsabilites!$B22</f>
        <v>Obtenir les fonds et les autres ressources</v>
      </c>
      <c r="C24" s="113">
        <f>Responsabilites!C22</f>
        <v>0</v>
      </c>
      <c r="D24" s="114">
        <f>Responsabilites!D22</f>
        <v>0</v>
      </c>
      <c r="E24" s="114">
        <f>Responsabilites!E22</f>
        <v>0</v>
      </c>
      <c r="F24" s="114">
        <f>Responsabilites!F22</f>
        <v>0</v>
      </c>
      <c r="G24" s="114">
        <f>Responsabilites!G22</f>
        <v>0</v>
      </c>
      <c r="H24" s="114">
        <f>Responsabilites!H22</f>
        <v>0</v>
      </c>
      <c r="I24" s="114">
        <f>Responsabilites!I22</f>
        <v>0</v>
      </c>
      <c r="J24" s="114">
        <f>Responsabilites!J22</f>
        <v>0</v>
      </c>
      <c r="K24" s="114">
        <f>Responsabilites!K22</f>
        <v>0</v>
      </c>
      <c r="L24" s="114">
        <f>Responsabilites!L22</f>
        <v>0</v>
      </c>
      <c r="M24" s="114">
        <f>Responsabilites!M22</f>
        <v>0</v>
      </c>
      <c r="N24" s="114">
        <f>Responsabilites!N22</f>
        <v>0</v>
      </c>
      <c r="O24" s="114">
        <f>Responsabilites!O22</f>
        <v>0</v>
      </c>
      <c r="P24" s="114">
        <f>Responsabilites!P22</f>
        <v>0</v>
      </c>
      <c r="Q24" s="114">
        <f>Responsabilites!Q22</f>
        <v>0</v>
      </c>
      <c r="R24" s="114">
        <f>Responsabilites!R22</f>
        <v>0</v>
      </c>
      <c r="S24" s="114">
        <f>Responsabilites!S22</f>
        <v>0</v>
      </c>
      <c r="T24" s="114">
        <f>Responsabilites!T22</f>
        <v>0</v>
      </c>
      <c r="U24" s="120">
        <f>Responsabilites!U22</f>
        <v>0</v>
      </c>
      <c r="V24" s="175">
        <f t="shared" si="0"/>
        <v>0</v>
      </c>
    </row>
    <row r="25" spans="1:22" x14ac:dyDescent="0.2">
      <c r="A25" s="143">
        <f>Responsabilites!$A23</f>
        <v>16</v>
      </c>
      <c r="B25" s="144" t="str">
        <f>Responsabilites!$B23</f>
        <v>Évaluer la proposition/ le prototype</v>
      </c>
      <c r="C25" s="113">
        <f>Responsabilites!C23</f>
        <v>0</v>
      </c>
      <c r="D25" s="114">
        <f>Responsabilites!D23</f>
        <v>0</v>
      </c>
      <c r="E25" s="114">
        <f>Responsabilites!E23</f>
        <v>0</v>
      </c>
      <c r="F25" s="114">
        <f>Responsabilites!F23</f>
        <v>0</v>
      </c>
      <c r="G25" s="114">
        <f>Responsabilites!G23</f>
        <v>0</v>
      </c>
      <c r="H25" s="114">
        <f>Responsabilites!H23</f>
        <v>0</v>
      </c>
      <c r="I25" s="114">
        <f>Responsabilites!I23</f>
        <v>0</v>
      </c>
      <c r="J25" s="114">
        <f>Responsabilites!J23</f>
        <v>0</v>
      </c>
      <c r="K25" s="114">
        <f>Responsabilites!K23</f>
        <v>0</v>
      </c>
      <c r="L25" s="114">
        <f>Responsabilites!L23</f>
        <v>0</v>
      </c>
      <c r="M25" s="114">
        <f>Responsabilites!M23</f>
        <v>0</v>
      </c>
      <c r="N25" s="114">
        <f>Responsabilites!N23</f>
        <v>0</v>
      </c>
      <c r="O25" s="114">
        <f>Responsabilites!O23</f>
        <v>0</v>
      </c>
      <c r="P25" s="114">
        <f>Responsabilites!P23</f>
        <v>0</v>
      </c>
      <c r="Q25" s="114">
        <f>Responsabilites!Q23</f>
        <v>0</v>
      </c>
      <c r="R25" s="114">
        <f>Responsabilites!R23</f>
        <v>0</v>
      </c>
      <c r="S25" s="114" t="str">
        <f>Responsabilites!S23</f>
        <v>I</v>
      </c>
      <c r="T25" s="114">
        <f>Responsabilites!T23</f>
        <v>0</v>
      </c>
      <c r="U25" s="120">
        <f>Responsabilites!U23</f>
        <v>0</v>
      </c>
      <c r="V25" s="175" t="e">
        <f t="shared" si="0"/>
        <v>#VALUE!</v>
      </c>
    </row>
    <row r="26" spans="1:22" ht="13.5" thickBot="1" x14ac:dyDescent="0.25">
      <c r="A26" s="149">
        <f>Responsabilites!$A24</f>
        <v>17</v>
      </c>
      <c r="B26" s="145" t="str">
        <f>Responsabilites!$B24</f>
        <v>Obtenir un accord sur l’analyse</v>
      </c>
      <c r="C26" s="122">
        <f>Responsabilites!C24</f>
        <v>0</v>
      </c>
      <c r="D26" s="123">
        <f>Responsabilites!D24</f>
        <v>0</v>
      </c>
      <c r="E26" s="123">
        <f>Responsabilites!E24</f>
        <v>0</v>
      </c>
      <c r="F26" s="123">
        <f>Responsabilites!F24</f>
        <v>0</v>
      </c>
      <c r="G26" s="123">
        <f>Responsabilites!G24</f>
        <v>0</v>
      </c>
      <c r="H26" s="123">
        <f>Responsabilites!H24</f>
        <v>0</v>
      </c>
      <c r="I26" s="123">
        <f>Responsabilites!I24</f>
        <v>0</v>
      </c>
      <c r="J26" s="123">
        <f>Responsabilites!J24</f>
        <v>0</v>
      </c>
      <c r="K26" s="123">
        <f>Responsabilites!K24</f>
        <v>0</v>
      </c>
      <c r="L26" s="123">
        <f>Responsabilites!L24</f>
        <v>0</v>
      </c>
      <c r="M26" s="123">
        <f>Responsabilites!M24</f>
        <v>0</v>
      </c>
      <c r="N26" s="123">
        <f>Responsabilites!N24</f>
        <v>0</v>
      </c>
      <c r="O26" s="123">
        <f>Responsabilites!O24</f>
        <v>0</v>
      </c>
      <c r="P26" s="123">
        <f>Responsabilites!P24</f>
        <v>0</v>
      </c>
      <c r="Q26" s="123">
        <f>Responsabilites!Q24</f>
        <v>0</v>
      </c>
      <c r="R26" s="123">
        <f>Responsabilites!R24</f>
        <v>0</v>
      </c>
      <c r="S26" s="123" t="str">
        <f>Responsabilites!S24</f>
        <v>I</v>
      </c>
      <c r="T26" s="123">
        <f>Responsabilites!T24</f>
        <v>0</v>
      </c>
      <c r="U26" s="124">
        <f>Responsabilites!U24</f>
        <v>0</v>
      </c>
      <c r="V26" s="176" t="e">
        <f t="shared" si="0"/>
        <v>#VALUE!</v>
      </c>
    </row>
    <row r="27" spans="1:22" ht="13.5" thickTop="1" x14ac:dyDescent="0.2">
      <c r="A27" s="150">
        <f>Responsabilites!$A25</f>
        <v>0</v>
      </c>
      <c r="B27" s="142" t="str">
        <f>Responsabilites!$B25</f>
        <v>CONCEPTION</v>
      </c>
      <c r="C27" s="12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126"/>
      <c r="V27" s="151"/>
    </row>
    <row r="28" spans="1:22" x14ac:dyDescent="0.2">
      <c r="A28" s="143">
        <f>Responsabilites!$A26</f>
        <v>18</v>
      </c>
      <c r="B28" s="144" t="str">
        <f>Responsabilites!$B26</f>
        <v>Recruter l’équipe (ou faire l'appel d'offre)</v>
      </c>
      <c r="C28" s="113">
        <f>Responsabilites!C26</f>
        <v>0</v>
      </c>
      <c r="D28" s="114">
        <f>Responsabilites!D26</f>
        <v>0</v>
      </c>
      <c r="E28" s="114">
        <f>Responsabilites!E26</f>
        <v>0</v>
      </c>
      <c r="F28" s="114">
        <f>Responsabilites!F26</f>
        <v>0</v>
      </c>
      <c r="G28" s="114">
        <f>Responsabilites!G26</f>
        <v>0</v>
      </c>
      <c r="H28" s="114">
        <f>Responsabilites!H26</f>
        <v>0</v>
      </c>
      <c r="I28" s="114">
        <f>Responsabilites!I26</f>
        <v>0</v>
      </c>
      <c r="J28" s="114">
        <f>Responsabilites!J26</f>
        <v>0</v>
      </c>
      <c r="K28" s="114">
        <f>Responsabilites!K26</f>
        <v>0</v>
      </c>
      <c r="L28" s="114">
        <f>Responsabilites!L26</f>
        <v>0</v>
      </c>
      <c r="M28" s="114">
        <f>Responsabilites!M26</f>
        <v>0</v>
      </c>
      <c r="N28" s="114">
        <f>Responsabilites!N26</f>
        <v>0</v>
      </c>
      <c r="O28" s="114">
        <f>Responsabilites!O26</f>
        <v>0</v>
      </c>
      <c r="P28" s="114">
        <f>Responsabilites!P26</f>
        <v>0</v>
      </c>
      <c r="Q28" s="114">
        <f>Responsabilites!Q26</f>
        <v>0</v>
      </c>
      <c r="R28" s="114">
        <f>Responsabilites!R26</f>
        <v>0</v>
      </c>
      <c r="S28" s="114">
        <f>Responsabilites!S26</f>
        <v>0</v>
      </c>
      <c r="T28" s="114">
        <f>Responsabilites!T26</f>
        <v>0</v>
      </c>
      <c r="U28" s="120">
        <f>Responsabilites!U26</f>
        <v>0</v>
      </c>
      <c r="V28" s="175">
        <f t="shared" si="0"/>
        <v>0</v>
      </c>
    </row>
    <row r="29" spans="1:22" x14ac:dyDescent="0.2">
      <c r="A29" s="143">
        <f>Responsabilites!$A27</f>
        <v>19</v>
      </c>
      <c r="B29" s="144" t="str">
        <f>Responsabilites!$B27</f>
        <v>Répartir les tâches</v>
      </c>
      <c r="C29" s="113">
        <f>Responsabilites!C27</f>
        <v>0</v>
      </c>
      <c r="D29" s="114">
        <f>Responsabilites!D27</f>
        <v>0</v>
      </c>
      <c r="E29" s="114">
        <f>Responsabilites!E27</f>
        <v>0</v>
      </c>
      <c r="F29" s="114">
        <f>Responsabilites!F27</f>
        <v>0</v>
      </c>
      <c r="G29" s="114">
        <f>Responsabilites!G27</f>
        <v>0</v>
      </c>
      <c r="H29" s="114">
        <f>Responsabilites!H27</f>
        <v>0</v>
      </c>
      <c r="I29" s="114">
        <f>Responsabilites!I27</f>
        <v>0</v>
      </c>
      <c r="J29" s="114">
        <f>Responsabilites!J27</f>
        <v>0</v>
      </c>
      <c r="K29" s="114">
        <f>Responsabilites!K27</f>
        <v>0</v>
      </c>
      <c r="L29" s="114">
        <f>Responsabilites!L27</f>
        <v>0</v>
      </c>
      <c r="M29" s="114">
        <f>Responsabilites!M27</f>
        <v>0</v>
      </c>
      <c r="N29" s="114">
        <f>Responsabilites!N27</f>
        <v>0</v>
      </c>
      <c r="O29" s="114">
        <f>Responsabilites!O27</f>
        <v>0</v>
      </c>
      <c r="P29" s="114">
        <f>Responsabilites!P27</f>
        <v>0</v>
      </c>
      <c r="Q29" s="114">
        <f>Responsabilites!Q27</f>
        <v>0</v>
      </c>
      <c r="R29" s="114">
        <f>Responsabilites!R27</f>
        <v>0</v>
      </c>
      <c r="S29" s="114">
        <f>Responsabilites!S27</f>
        <v>0</v>
      </c>
      <c r="T29" s="114">
        <f>Responsabilites!T27</f>
        <v>0</v>
      </c>
      <c r="U29" s="120">
        <f>Responsabilites!U27</f>
        <v>0</v>
      </c>
      <c r="V29" s="175">
        <f t="shared" si="0"/>
        <v>0</v>
      </c>
    </row>
    <row r="30" spans="1:22" x14ac:dyDescent="0.2">
      <c r="A30" s="143">
        <f>Responsabilites!$A28</f>
        <v>20</v>
      </c>
      <c r="B30" s="144" t="str">
        <f>Responsabilites!$B28</f>
        <v>Faire l’échéancier détaillé</v>
      </c>
      <c r="C30" s="113">
        <f>Responsabilites!C28</f>
        <v>0</v>
      </c>
      <c r="D30" s="114">
        <f>Responsabilites!D28</f>
        <v>0</v>
      </c>
      <c r="E30" s="114">
        <f>Responsabilites!E28</f>
        <v>0</v>
      </c>
      <c r="F30" s="114">
        <f>Responsabilites!F28</f>
        <v>0</v>
      </c>
      <c r="G30" s="114">
        <f>Responsabilites!G28</f>
        <v>0</v>
      </c>
      <c r="H30" s="114">
        <f>Responsabilites!H28</f>
        <v>0</v>
      </c>
      <c r="I30" s="114">
        <f>Responsabilites!I28</f>
        <v>0</v>
      </c>
      <c r="J30" s="114">
        <f>Responsabilites!J28</f>
        <v>0</v>
      </c>
      <c r="K30" s="114">
        <f>Responsabilites!K28</f>
        <v>0</v>
      </c>
      <c r="L30" s="114">
        <f>Responsabilites!L28</f>
        <v>0</v>
      </c>
      <c r="M30" s="114">
        <f>Responsabilites!M28</f>
        <v>0</v>
      </c>
      <c r="N30" s="114">
        <f>Responsabilites!N28</f>
        <v>0</v>
      </c>
      <c r="O30" s="114">
        <f>Responsabilites!O28</f>
        <v>0</v>
      </c>
      <c r="P30" s="114">
        <f>Responsabilites!P28</f>
        <v>0</v>
      </c>
      <c r="Q30" s="114">
        <f>Responsabilites!Q28</f>
        <v>0</v>
      </c>
      <c r="R30" s="114">
        <f>Responsabilites!R28</f>
        <v>0</v>
      </c>
      <c r="S30" s="114">
        <f>Responsabilites!S28</f>
        <v>0</v>
      </c>
      <c r="T30" s="114">
        <f>Responsabilites!T28</f>
        <v>0</v>
      </c>
      <c r="U30" s="120">
        <f>Responsabilites!U28</f>
        <v>0</v>
      </c>
      <c r="V30" s="175">
        <f t="shared" si="0"/>
        <v>0</v>
      </c>
    </row>
    <row r="31" spans="1:22" ht="38.25" x14ac:dyDescent="0.2">
      <c r="A31" s="143">
        <f>Responsabilites!$A29</f>
        <v>21</v>
      </c>
      <c r="B31" s="144" t="str">
        <f>Responsabilites!$B29</f>
        <v>Déterminer les modalités d'interaction avec le client (institution, bailleur de fonds, etc.)</v>
      </c>
      <c r="C31" s="113">
        <f>Responsabilites!C29</f>
        <v>0</v>
      </c>
      <c r="D31" s="114">
        <f>Responsabilites!D29</f>
        <v>0</v>
      </c>
      <c r="E31" s="114">
        <f>Responsabilites!E29</f>
        <v>0</v>
      </c>
      <c r="F31" s="114">
        <f>Responsabilites!F29</f>
        <v>0</v>
      </c>
      <c r="G31" s="114">
        <f>Responsabilites!G29</f>
        <v>0</v>
      </c>
      <c r="H31" s="114">
        <f>Responsabilites!H29</f>
        <v>0</v>
      </c>
      <c r="I31" s="114">
        <f>Responsabilites!I29</f>
        <v>0</v>
      </c>
      <c r="J31" s="114">
        <f>Responsabilites!J29</f>
        <v>0</v>
      </c>
      <c r="K31" s="114">
        <f>Responsabilites!K29</f>
        <v>0</v>
      </c>
      <c r="L31" s="114">
        <f>Responsabilites!L29</f>
        <v>0</v>
      </c>
      <c r="M31" s="114">
        <f>Responsabilites!M29</f>
        <v>0</v>
      </c>
      <c r="N31" s="114">
        <f>Responsabilites!N29</f>
        <v>0</v>
      </c>
      <c r="O31" s="114">
        <f>Responsabilites!O29</f>
        <v>0</v>
      </c>
      <c r="P31" s="114">
        <f>Responsabilites!P29</f>
        <v>0</v>
      </c>
      <c r="Q31" s="114">
        <f>Responsabilites!Q29</f>
        <v>0</v>
      </c>
      <c r="R31" s="114">
        <f>Responsabilites!R29</f>
        <v>0</v>
      </c>
      <c r="S31" s="114">
        <f>Responsabilites!S29</f>
        <v>0</v>
      </c>
      <c r="T31" s="114">
        <f>Responsabilites!T29</f>
        <v>0</v>
      </c>
      <c r="U31" s="120">
        <f>Responsabilites!U29</f>
        <v>0</v>
      </c>
      <c r="V31" s="175">
        <f t="shared" si="0"/>
        <v>0</v>
      </c>
    </row>
    <row r="32" spans="1:22" ht="38.25" x14ac:dyDescent="0.2">
      <c r="A32" s="143">
        <f>Responsabilites!$A30</f>
        <v>22</v>
      </c>
      <c r="B32" s="144" t="str">
        <f>Responsabilites!$B30</f>
        <v>Faire l’inventaire des contenus et des médias existants pouvant être inclus (déstructuration) (ED0700)</v>
      </c>
      <c r="C32" s="113">
        <f>Responsabilites!C30</f>
        <v>0</v>
      </c>
      <c r="D32" s="114">
        <f>Responsabilites!D30</f>
        <v>0</v>
      </c>
      <c r="E32" s="114">
        <f>Responsabilites!E30</f>
        <v>0</v>
      </c>
      <c r="F32" s="114">
        <f>Responsabilites!F30</f>
        <v>0</v>
      </c>
      <c r="G32" s="114">
        <f>Responsabilites!G30</f>
        <v>0</v>
      </c>
      <c r="H32" s="114">
        <f>Responsabilites!H30</f>
        <v>0</v>
      </c>
      <c r="I32" s="114">
        <f>Responsabilites!I30</f>
        <v>0</v>
      </c>
      <c r="J32" s="114">
        <f>Responsabilites!J30</f>
        <v>0</v>
      </c>
      <c r="K32" s="114">
        <f>Responsabilites!K30</f>
        <v>0</v>
      </c>
      <c r="L32" s="114">
        <f>Responsabilites!L30</f>
        <v>0</v>
      </c>
      <c r="M32" s="114">
        <f>Responsabilites!M30</f>
        <v>0</v>
      </c>
      <c r="N32" s="114">
        <f>Responsabilites!N30</f>
        <v>0</v>
      </c>
      <c r="O32" s="114">
        <f>Responsabilites!O30</f>
        <v>0</v>
      </c>
      <c r="P32" s="114">
        <f>Responsabilites!P30</f>
        <v>0</v>
      </c>
      <c r="Q32" s="114">
        <f>Responsabilites!Q30</f>
        <v>0</v>
      </c>
      <c r="R32" s="114">
        <f>Responsabilites!R30</f>
        <v>0</v>
      </c>
      <c r="S32" s="114" t="str">
        <f>Responsabilites!S30</f>
        <v>I</v>
      </c>
      <c r="T32" s="114">
        <f>Responsabilites!T30</f>
        <v>0</v>
      </c>
      <c r="U32" s="120">
        <f>Responsabilites!U30</f>
        <v>0</v>
      </c>
      <c r="V32" s="175" t="e">
        <f t="shared" si="0"/>
        <v>#VALUE!</v>
      </c>
    </row>
    <row r="33" spans="1:22" ht="25.5" x14ac:dyDescent="0.2">
      <c r="A33" s="143">
        <f>Responsabilites!$A31</f>
        <v>23</v>
      </c>
      <c r="B33" s="144" t="str">
        <f>Responsabilites!$B31</f>
        <v>Choisir les contenus et médias existants à intégrer</v>
      </c>
      <c r="C33" s="113">
        <f>Responsabilites!C31</f>
        <v>0</v>
      </c>
      <c r="D33" s="114">
        <f>Responsabilites!D31</f>
        <v>0</v>
      </c>
      <c r="E33" s="114">
        <f>Responsabilites!E31</f>
        <v>0</v>
      </c>
      <c r="F33" s="114">
        <f>Responsabilites!F31</f>
        <v>0</v>
      </c>
      <c r="G33" s="114">
        <f>Responsabilites!G31</f>
        <v>0</v>
      </c>
      <c r="H33" s="114">
        <f>Responsabilites!H31</f>
        <v>0</v>
      </c>
      <c r="I33" s="114">
        <f>Responsabilites!I31</f>
        <v>0</v>
      </c>
      <c r="J33" s="114">
        <f>Responsabilites!J31</f>
        <v>0</v>
      </c>
      <c r="K33" s="114">
        <f>Responsabilites!K31</f>
        <v>0</v>
      </c>
      <c r="L33" s="114">
        <f>Responsabilites!L31</f>
        <v>0</v>
      </c>
      <c r="M33" s="114">
        <f>Responsabilites!M31</f>
        <v>0</v>
      </c>
      <c r="N33" s="114">
        <f>Responsabilites!N31</f>
        <v>0</v>
      </c>
      <c r="O33" s="114">
        <f>Responsabilites!O31</f>
        <v>0</v>
      </c>
      <c r="P33" s="114">
        <f>Responsabilites!P31</f>
        <v>0</v>
      </c>
      <c r="Q33" s="114">
        <f>Responsabilites!Q31</f>
        <v>0</v>
      </c>
      <c r="R33" s="114">
        <f>Responsabilites!R31</f>
        <v>0</v>
      </c>
      <c r="S33" s="114" t="str">
        <f>Responsabilites!S31</f>
        <v>A</v>
      </c>
      <c r="T33" s="114">
        <f>Responsabilites!T31</f>
        <v>0</v>
      </c>
      <c r="U33" s="120">
        <f>Responsabilites!U31</f>
        <v>0</v>
      </c>
      <c r="V33" s="175" t="e">
        <f t="shared" si="0"/>
        <v>#VALUE!</v>
      </c>
    </row>
    <row r="34" spans="1:22" ht="25.5" x14ac:dyDescent="0.2">
      <c r="A34" s="143">
        <f>Responsabilites!$A32</f>
        <v>24</v>
      </c>
      <c r="B34" s="144" t="str">
        <f>Responsabilites!$B32</f>
        <v>Déterminer les contenus à produire (ED0700)</v>
      </c>
      <c r="C34" s="113">
        <f>Responsabilites!C32</f>
        <v>0</v>
      </c>
      <c r="D34" s="114">
        <f>Responsabilites!D32</f>
        <v>0</v>
      </c>
      <c r="E34" s="114">
        <f>Responsabilites!E32</f>
        <v>0</v>
      </c>
      <c r="F34" s="114">
        <f>Responsabilites!F32</f>
        <v>0</v>
      </c>
      <c r="G34" s="114">
        <f>Responsabilites!G32</f>
        <v>0</v>
      </c>
      <c r="H34" s="114">
        <f>Responsabilites!H32</f>
        <v>0</v>
      </c>
      <c r="I34" s="114">
        <f>Responsabilites!I32</f>
        <v>0</v>
      </c>
      <c r="J34" s="114">
        <f>Responsabilites!J32</f>
        <v>0</v>
      </c>
      <c r="K34" s="114">
        <f>Responsabilites!K32</f>
        <v>0</v>
      </c>
      <c r="L34" s="114">
        <f>Responsabilites!L32</f>
        <v>0</v>
      </c>
      <c r="M34" s="114">
        <f>Responsabilites!M32</f>
        <v>0</v>
      </c>
      <c r="N34" s="114">
        <f>Responsabilites!N32</f>
        <v>0</v>
      </c>
      <c r="O34" s="114">
        <f>Responsabilites!O32</f>
        <v>0</v>
      </c>
      <c r="P34" s="114">
        <f>Responsabilites!P32</f>
        <v>0</v>
      </c>
      <c r="Q34" s="114">
        <f>Responsabilites!Q32</f>
        <v>0</v>
      </c>
      <c r="R34" s="114">
        <f>Responsabilites!R32</f>
        <v>0</v>
      </c>
      <c r="S34" s="114" t="str">
        <f>Responsabilites!S32</f>
        <v>C</v>
      </c>
      <c r="T34" s="114">
        <f>Responsabilites!T32</f>
        <v>0</v>
      </c>
      <c r="U34" s="120">
        <f>Responsabilites!U32</f>
        <v>0</v>
      </c>
      <c r="V34" s="175" t="e">
        <f t="shared" si="0"/>
        <v>#VALUE!</v>
      </c>
    </row>
    <row r="35" spans="1:22" ht="25.5" x14ac:dyDescent="0.2">
      <c r="A35" s="143">
        <f>Responsabilites!$A33</f>
        <v>25</v>
      </c>
      <c r="B35" s="144" t="str">
        <f>Responsabilites!$B33</f>
        <v>Déterminer la progression pédagogique (l'ordre des contenus)</v>
      </c>
      <c r="C35" s="113">
        <f>Responsabilites!C33</f>
        <v>0</v>
      </c>
      <c r="D35" s="114">
        <f>Responsabilites!D33</f>
        <v>0</v>
      </c>
      <c r="E35" s="114">
        <f>Responsabilites!E33</f>
        <v>0</v>
      </c>
      <c r="F35" s="114">
        <f>Responsabilites!F33</f>
        <v>0</v>
      </c>
      <c r="G35" s="114">
        <f>Responsabilites!G33</f>
        <v>0</v>
      </c>
      <c r="H35" s="114">
        <f>Responsabilites!H33</f>
        <v>0</v>
      </c>
      <c r="I35" s="114">
        <f>Responsabilites!I33</f>
        <v>0</v>
      </c>
      <c r="J35" s="114">
        <f>Responsabilites!J33</f>
        <v>0</v>
      </c>
      <c r="K35" s="114">
        <f>Responsabilites!K33</f>
        <v>0</v>
      </c>
      <c r="L35" s="114">
        <f>Responsabilites!L33</f>
        <v>0</v>
      </c>
      <c r="M35" s="114">
        <f>Responsabilites!M33</f>
        <v>0</v>
      </c>
      <c r="N35" s="114">
        <f>Responsabilites!N33</f>
        <v>0</v>
      </c>
      <c r="O35" s="114">
        <f>Responsabilites!O33</f>
        <v>0</v>
      </c>
      <c r="P35" s="114">
        <f>Responsabilites!P33</f>
        <v>0</v>
      </c>
      <c r="Q35" s="114">
        <f>Responsabilites!Q33</f>
        <v>0</v>
      </c>
      <c r="R35" s="114">
        <f>Responsabilites!R33</f>
        <v>0</v>
      </c>
      <c r="S35" s="114" t="str">
        <f>Responsabilites!S33</f>
        <v>C</v>
      </c>
      <c r="T35" s="114">
        <f>Responsabilites!T33</f>
        <v>0</v>
      </c>
      <c r="U35" s="120">
        <f>Responsabilites!U33</f>
        <v>0</v>
      </c>
      <c r="V35" s="175" t="e">
        <f t="shared" si="0"/>
        <v>#VALUE!</v>
      </c>
    </row>
    <row r="36" spans="1:22" ht="25.5" x14ac:dyDescent="0.2">
      <c r="A36" s="143">
        <f>Responsabilites!$A34</f>
        <v>26</v>
      </c>
      <c r="B36" s="144" t="str">
        <f>Responsabilites!$B34</f>
        <v>Identifier les activités pédagogiques liées à chaque contenu (ED0700)</v>
      </c>
      <c r="C36" s="113">
        <f>Responsabilites!C34</f>
        <v>0</v>
      </c>
      <c r="D36" s="114">
        <f>Responsabilites!D34</f>
        <v>0</v>
      </c>
      <c r="E36" s="114">
        <f>Responsabilites!E34</f>
        <v>0</v>
      </c>
      <c r="F36" s="114">
        <f>Responsabilites!F34</f>
        <v>0</v>
      </c>
      <c r="G36" s="114">
        <f>Responsabilites!G34</f>
        <v>0</v>
      </c>
      <c r="H36" s="114">
        <f>Responsabilites!H34</f>
        <v>0</v>
      </c>
      <c r="I36" s="114">
        <f>Responsabilites!I34</f>
        <v>0</v>
      </c>
      <c r="J36" s="114">
        <f>Responsabilites!J34</f>
        <v>0</v>
      </c>
      <c r="K36" s="114">
        <f>Responsabilites!K34</f>
        <v>0</v>
      </c>
      <c r="L36" s="114">
        <f>Responsabilites!L34</f>
        <v>0</v>
      </c>
      <c r="M36" s="114">
        <f>Responsabilites!M34</f>
        <v>0</v>
      </c>
      <c r="N36" s="114">
        <f>Responsabilites!N34</f>
        <v>0</v>
      </c>
      <c r="O36" s="114">
        <f>Responsabilites!O34</f>
        <v>0</v>
      </c>
      <c r="P36" s="114">
        <f>Responsabilites!P34</f>
        <v>0</v>
      </c>
      <c r="Q36" s="114">
        <f>Responsabilites!Q34</f>
        <v>0</v>
      </c>
      <c r="R36" s="114">
        <f>Responsabilites!R34</f>
        <v>0</v>
      </c>
      <c r="S36" s="114" t="str">
        <f>Responsabilites!S34</f>
        <v>A</v>
      </c>
      <c r="T36" s="114">
        <f>Responsabilites!T34</f>
        <v>0</v>
      </c>
      <c r="U36" s="120">
        <f>Responsabilites!U34</f>
        <v>0</v>
      </c>
      <c r="V36" s="175" t="e">
        <f t="shared" si="0"/>
        <v>#VALUE!</v>
      </c>
    </row>
    <row r="37" spans="1:22" x14ac:dyDescent="0.2">
      <c r="A37" s="143">
        <f>Responsabilites!$A35</f>
        <v>27</v>
      </c>
      <c r="B37" s="144" t="str">
        <f>Responsabilites!$B35</f>
        <v>Établir les modes d'évaluation (ED0800)</v>
      </c>
      <c r="C37" s="113">
        <f>Responsabilites!C35</f>
        <v>0</v>
      </c>
      <c r="D37" s="114">
        <f>Responsabilites!D35</f>
        <v>0</v>
      </c>
      <c r="E37" s="114">
        <f>Responsabilites!E35</f>
        <v>0</v>
      </c>
      <c r="F37" s="114">
        <f>Responsabilites!F35</f>
        <v>0</v>
      </c>
      <c r="G37" s="114">
        <f>Responsabilites!G35</f>
        <v>0</v>
      </c>
      <c r="H37" s="114">
        <f>Responsabilites!H35</f>
        <v>0</v>
      </c>
      <c r="I37" s="114">
        <f>Responsabilites!I35</f>
        <v>0</v>
      </c>
      <c r="J37" s="114">
        <f>Responsabilites!J35</f>
        <v>0</v>
      </c>
      <c r="K37" s="114">
        <f>Responsabilites!K35</f>
        <v>0</v>
      </c>
      <c r="L37" s="114">
        <f>Responsabilites!L35</f>
        <v>0</v>
      </c>
      <c r="M37" s="114">
        <f>Responsabilites!M35</f>
        <v>0</v>
      </c>
      <c r="N37" s="114">
        <f>Responsabilites!N35</f>
        <v>0</v>
      </c>
      <c r="O37" s="114">
        <f>Responsabilites!O35</f>
        <v>0</v>
      </c>
      <c r="P37" s="114">
        <f>Responsabilites!P35</f>
        <v>0</v>
      </c>
      <c r="Q37" s="114">
        <f>Responsabilites!Q35</f>
        <v>0</v>
      </c>
      <c r="R37" s="114">
        <f>Responsabilites!R35</f>
        <v>0</v>
      </c>
      <c r="S37" s="114" t="str">
        <f>Responsabilites!S35</f>
        <v>A</v>
      </c>
      <c r="T37" s="114">
        <f>Responsabilites!T35</f>
        <v>0</v>
      </c>
      <c r="U37" s="120">
        <f>Responsabilites!U35</f>
        <v>0</v>
      </c>
      <c r="V37" s="175" t="e">
        <f t="shared" si="0"/>
        <v>#VALUE!</v>
      </c>
    </row>
    <row r="38" spans="1:22" ht="25.5" x14ac:dyDescent="0.2">
      <c r="A38" s="143">
        <f>Responsabilites!$A36</f>
        <v>28</v>
      </c>
      <c r="B38" s="144" t="str">
        <f>Responsabilites!$B36</f>
        <v>Préciser les modes et ressources d'encadrement et de soutien</v>
      </c>
      <c r="C38" s="113">
        <f>Responsabilites!C36</f>
        <v>0</v>
      </c>
      <c r="D38" s="114">
        <f>Responsabilites!D36</f>
        <v>0</v>
      </c>
      <c r="E38" s="114">
        <f>Responsabilites!E36</f>
        <v>0</v>
      </c>
      <c r="F38" s="114">
        <f>Responsabilites!F36</f>
        <v>0</v>
      </c>
      <c r="G38" s="114">
        <f>Responsabilites!G36</f>
        <v>0</v>
      </c>
      <c r="H38" s="114">
        <f>Responsabilites!H36</f>
        <v>0</v>
      </c>
      <c r="I38" s="114">
        <f>Responsabilites!I36</f>
        <v>0</v>
      </c>
      <c r="J38" s="114">
        <f>Responsabilites!J36</f>
        <v>0</v>
      </c>
      <c r="K38" s="114">
        <f>Responsabilites!K36</f>
        <v>0</v>
      </c>
      <c r="L38" s="114">
        <f>Responsabilites!L36</f>
        <v>0</v>
      </c>
      <c r="M38" s="114">
        <f>Responsabilites!M36</f>
        <v>0</v>
      </c>
      <c r="N38" s="114">
        <f>Responsabilites!N36</f>
        <v>0</v>
      </c>
      <c r="O38" s="114">
        <f>Responsabilites!O36</f>
        <v>0</v>
      </c>
      <c r="P38" s="114">
        <f>Responsabilites!P36</f>
        <v>0</v>
      </c>
      <c r="Q38" s="114">
        <f>Responsabilites!Q36</f>
        <v>0</v>
      </c>
      <c r="R38" s="114">
        <f>Responsabilites!R36</f>
        <v>0</v>
      </c>
      <c r="S38" s="114" t="str">
        <f>Responsabilites!S36</f>
        <v>C</v>
      </c>
      <c r="T38" s="114">
        <f>Responsabilites!T36</f>
        <v>0</v>
      </c>
      <c r="U38" s="120">
        <f>Responsabilites!U36</f>
        <v>0</v>
      </c>
      <c r="V38" s="175" t="e">
        <f t="shared" si="0"/>
        <v>#VALUE!</v>
      </c>
    </row>
    <row r="39" spans="1:22" ht="25.5" x14ac:dyDescent="0.2">
      <c r="A39" s="143">
        <f>Responsabilites!$A37</f>
        <v>29</v>
      </c>
      <c r="B39" s="144" t="str">
        <f>Responsabilites!$B37</f>
        <v>Définir l’arborescence détaillée du contenu</v>
      </c>
      <c r="C39" s="113">
        <f>Responsabilites!C37</f>
        <v>0</v>
      </c>
      <c r="D39" s="114">
        <f>Responsabilites!D37</f>
        <v>0</v>
      </c>
      <c r="E39" s="114">
        <f>Responsabilites!E37</f>
        <v>0</v>
      </c>
      <c r="F39" s="114">
        <f>Responsabilites!F37</f>
        <v>0</v>
      </c>
      <c r="G39" s="114">
        <f>Responsabilites!G37</f>
        <v>0</v>
      </c>
      <c r="H39" s="114">
        <f>Responsabilites!H37</f>
        <v>0</v>
      </c>
      <c r="I39" s="114">
        <f>Responsabilites!I37</f>
        <v>0</v>
      </c>
      <c r="J39" s="114">
        <f>Responsabilites!J37</f>
        <v>0</v>
      </c>
      <c r="K39" s="114">
        <f>Responsabilites!K37</f>
        <v>0</v>
      </c>
      <c r="L39" s="114">
        <f>Responsabilites!L37</f>
        <v>0</v>
      </c>
      <c r="M39" s="114">
        <f>Responsabilites!M37</f>
        <v>0</v>
      </c>
      <c r="N39" s="114">
        <f>Responsabilites!N37</f>
        <v>0</v>
      </c>
      <c r="O39" s="114">
        <f>Responsabilites!O37</f>
        <v>0</v>
      </c>
      <c r="P39" s="114">
        <f>Responsabilites!P37</f>
        <v>0</v>
      </c>
      <c r="Q39" s="114">
        <f>Responsabilites!Q37</f>
        <v>0</v>
      </c>
      <c r="R39" s="114">
        <f>Responsabilites!R37</f>
        <v>0</v>
      </c>
      <c r="S39" s="114" t="str">
        <f>Responsabilites!S37</f>
        <v>C</v>
      </c>
      <c r="T39" s="114">
        <f>Responsabilites!T37</f>
        <v>0</v>
      </c>
      <c r="U39" s="120">
        <f>Responsabilites!U37</f>
        <v>0</v>
      </c>
      <c r="V39" s="175" t="e">
        <f t="shared" si="0"/>
        <v>#VALUE!</v>
      </c>
    </row>
    <row r="40" spans="1:22" ht="25.5" x14ac:dyDescent="0.2">
      <c r="A40" s="143">
        <f>Responsabilites!$A38</f>
        <v>30</v>
      </c>
      <c r="B40" s="144" t="str">
        <f>Responsabilites!$B38</f>
        <v>Choisir les solutions informatiques détaillées</v>
      </c>
      <c r="C40" s="113">
        <f>Responsabilites!C38</f>
        <v>0</v>
      </c>
      <c r="D40" s="114">
        <f>Responsabilites!D38</f>
        <v>0</v>
      </c>
      <c r="E40" s="114">
        <f>Responsabilites!E38</f>
        <v>0</v>
      </c>
      <c r="F40" s="114">
        <f>Responsabilites!F38</f>
        <v>0</v>
      </c>
      <c r="G40" s="114">
        <f>Responsabilites!G38</f>
        <v>0</v>
      </c>
      <c r="H40" s="114">
        <f>Responsabilites!H38</f>
        <v>0</v>
      </c>
      <c r="I40" s="114">
        <f>Responsabilites!I38</f>
        <v>0</v>
      </c>
      <c r="J40" s="114">
        <f>Responsabilites!J38</f>
        <v>0</v>
      </c>
      <c r="K40" s="114">
        <f>Responsabilites!K38</f>
        <v>0</v>
      </c>
      <c r="L40" s="114">
        <f>Responsabilites!L38</f>
        <v>0</v>
      </c>
      <c r="M40" s="114">
        <f>Responsabilites!M38</f>
        <v>0</v>
      </c>
      <c r="N40" s="114">
        <f>Responsabilites!N38</f>
        <v>0</v>
      </c>
      <c r="O40" s="114">
        <f>Responsabilites!O38</f>
        <v>0</v>
      </c>
      <c r="P40" s="114">
        <f>Responsabilites!P38</f>
        <v>0</v>
      </c>
      <c r="Q40" s="114">
        <f>Responsabilites!Q38</f>
        <v>0</v>
      </c>
      <c r="R40" s="114">
        <f>Responsabilites!R38</f>
        <v>0</v>
      </c>
      <c r="S40" s="114" t="str">
        <f>Responsabilites!S38</f>
        <v>C</v>
      </c>
      <c r="T40" s="114">
        <f>Responsabilites!T38</f>
        <v>0</v>
      </c>
      <c r="U40" s="120">
        <f>Responsabilites!U38</f>
        <v>0</v>
      </c>
      <c r="V40" s="175" t="e">
        <f t="shared" si="0"/>
        <v>#VALUE!</v>
      </c>
    </row>
    <row r="41" spans="1:22" x14ac:dyDescent="0.2">
      <c r="A41" s="143">
        <f>Responsabilites!$A39</f>
        <v>31</v>
      </c>
      <c r="B41" s="144" t="str">
        <f>Responsabilites!$B39</f>
        <v>Choisir les solutions audiovisuelles</v>
      </c>
      <c r="C41" s="113">
        <f>Responsabilites!C39</f>
        <v>0</v>
      </c>
      <c r="D41" s="114">
        <f>Responsabilites!D39</f>
        <v>0</v>
      </c>
      <c r="E41" s="114">
        <f>Responsabilites!E39</f>
        <v>0</v>
      </c>
      <c r="F41" s="114">
        <f>Responsabilites!F39</f>
        <v>0</v>
      </c>
      <c r="G41" s="114">
        <f>Responsabilites!G39</f>
        <v>0</v>
      </c>
      <c r="H41" s="114">
        <f>Responsabilites!H39</f>
        <v>0</v>
      </c>
      <c r="I41" s="114">
        <f>Responsabilites!I39</f>
        <v>0</v>
      </c>
      <c r="J41" s="114">
        <f>Responsabilites!J39</f>
        <v>0</v>
      </c>
      <c r="K41" s="114">
        <f>Responsabilites!K39</f>
        <v>0</v>
      </c>
      <c r="L41" s="114">
        <f>Responsabilites!L39</f>
        <v>0</v>
      </c>
      <c r="M41" s="114">
        <f>Responsabilites!M39</f>
        <v>0</v>
      </c>
      <c r="N41" s="114">
        <f>Responsabilites!N39</f>
        <v>0</v>
      </c>
      <c r="O41" s="114">
        <f>Responsabilites!O39</f>
        <v>0</v>
      </c>
      <c r="P41" s="114">
        <f>Responsabilites!P39</f>
        <v>0</v>
      </c>
      <c r="Q41" s="114">
        <f>Responsabilites!Q39</f>
        <v>0</v>
      </c>
      <c r="R41" s="114">
        <f>Responsabilites!R39</f>
        <v>0</v>
      </c>
      <c r="S41" s="114" t="str">
        <f>Responsabilites!S39</f>
        <v>C</v>
      </c>
      <c r="T41" s="114">
        <f>Responsabilites!T39</f>
        <v>0</v>
      </c>
      <c r="U41" s="120">
        <f>Responsabilites!U39</f>
        <v>0</v>
      </c>
      <c r="V41" s="175" t="e">
        <f t="shared" si="0"/>
        <v>#VALUE!</v>
      </c>
    </row>
    <row r="42" spans="1:22" ht="25.5" x14ac:dyDescent="0.2">
      <c r="A42" s="143">
        <f>Responsabilites!$A40</f>
        <v>32</v>
      </c>
      <c r="B42" s="144" t="str">
        <f>Responsabilites!$B40</f>
        <v>Concevoir le design visuel et la charte graphique</v>
      </c>
      <c r="C42" s="113">
        <f>Responsabilites!C40</f>
        <v>0</v>
      </c>
      <c r="D42" s="114">
        <f>Responsabilites!D40</f>
        <v>0</v>
      </c>
      <c r="E42" s="114">
        <f>Responsabilites!E40</f>
        <v>0</v>
      </c>
      <c r="F42" s="114">
        <f>Responsabilites!F40</f>
        <v>0</v>
      </c>
      <c r="G42" s="114">
        <f>Responsabilites!G40</f>
        <v>0</v>
      </c>
      <c r="H42" s="114">
        <f>Responsabilites!H40</f>
        <v>0</v>
      </c>
      <c r="I42" s="114">
        <f>Responsabilites!I40</f>
        <v>0</v>
      </c>
      <c r="J42" s="114">
        <f>Responsabilites!J40</f>
        <v>0</v>
      </c>
      <c r="K42" s="114">
        <f>Responsabilites!K40</f>
        <v>0</v>
      </c>
      <c r="L42" s="114">
        <f>Responsabilites!L40</f>
        <v>0</v>
      </c>
      <c r="M42" s="114">
        <f>Responsabilites!M40</f>
        <v>0</v>
      </c>
      <c r="N42" s="114">
        <f>Responsabilites!N40</f>
        <v>0</v>
      </c>
      <c r="O42" s="114">
        <f>Responsabilites!O40</f>
        <v>0</v>
      </c>
      <c r="P42" s="114">
        <f>Responsabilites!P40</f>
        <v>0</v>
      </c>
      <c r="Q42" s="114">
        <f>Responsabilites!Q40</f>
        <v>0</v>
      </c>
      <c r="R42" s="114">
        <f>Responsabilites!R40</f>
        <v>0</v>
      </c>
      <c r="S42" s="114" t="str">
        <f>Responsabilites!S40</f>
        <v>I</v>
      </c>
      <c r="T42" s="114">
        <f>Responsabilites!T40</f>
        <v>0</v>
      </c>
      <c r="U42" s="120">
        <f>Responsabilites!U40</f>
        <v>0</v>
      </c>
      <c r="V42" s="175" t="e">
        <f t="shared" si="0"/>
        <v>#VALUE!</v>
      </c>
    </row>
    <row r="43" spans="1:22" ht="25.5" x14ac:dyDescent="0.2">
      <c r="A43" s="143">
        <f>Responsabilites!$A41</f>
        <v>33</v>
      </c>
      <c r="B43" s="144" t="str">
        <f>Responsabilites!$B41</f>
        <v>Réaliser le scénario-maquette / le prototype détaillé</v>
      </c>
      <c r="C43" s="113">
        <f>Responsabilites!C41</f>
        <v>0</v>
      </c>
      <c r="D43" s="114">
        <f>Responsabilites!D41</f>
        <v>0</v>
      </c>
      <c r="E43" s="114">
        <f>Responsabilites!E41</f>
        <v>0</v>
      </c>
      <c r="F43" s="114">
        <f>Responsabilites!F41</f>
        <v>0</v>
      </c>
      <c r="G43" s="114">
        <f>Responsabilites!G41</f>
        <v>0</v>
      </c>
      <c r="H43" s="114">
        <f>Responsabilites!H41</f>
        <v>0</v>
      </c>
      <c r="I43" s="114">
        <f>Responsabilites!I41</f>
        <v>0</v>
      </c>
      <c r="J43" s="114">
        <f>Responsabilites!J41</f>
        <v>0</v>
      </c>
      <c r="K43" s="114">
        <f>Responsabilites!K41</f>
        <v>0</v>
      </c>
      <c r="L43" s="114">
        <f>Responsabilites!L41</f>
        <v>0</v>
      </c>
      <c r="M43" s="114">
        <f>Responsabilites!M41</f>
        <v>0</v>
      </c>
      <c r="N43" s="114">
        <f>Responsabilites!N41</f>
        <v>0</v>
      </c>
      <c r="O43" s="114">
        <f>Responsabilites!O41</f>
        <v>0</v>
      </c>
      <c r="P43" s="114">
        <f>Responsabilites!P41</f>
        <v>0</v>
      </c>
      <c r="Q43" s="114">
        <f>Responsabilites!Q41</f>
        <v>0</v>
      </c>
      <c r="R43" s="114">
        <f>Responsabilites!R41</f>
        <v>0</v>
      </c>
      <c r="S43" s="114" t="str">
        <f>Responsabilites!S41</f>
        <v>I</v>
      </c>
      <c r="T43" s="114">
        <f>Responsabilites!T41</f>
        <v>0</v>
      </c>
      <c r="U43" s="120">
        <f>Responsabilites!U41</f>
        <v>0</v>
      </c>
      <c r="V43" s="175" t="e">
        <f t="shared" si="0"/>
        <v>#VALUE!</v>
      </c>
    </row>
    <row r="44" spans="1:22" x14ac:dyDescent="0.2">
      <c r="A44" s="143">
        <f>Responsabilites!$A42</f>
        <v>34</v>
      </c>
      <c r="B44" s="144" t="str">
        <f>Responsabilites!$B42</f>
        <v>Revoir et détailler l'échéancier</v>
      </c>
      <c r="C44" s="113">
        <f>Responsabilites!C42</f>
        <v>0</v>
      </c>
      <c r="D44" s="114">
        <f>Responsabilites!D42</f>
        <v>0</v>
      </c>
      <c r="E44" s="114">
        <f>Responsabilites!E42</f>
        <v>0</v>
      </c>
      <c r="F44" s="114">
        <f>Responsabilites!F42</f>
        <v>0</v>
      </c>
      <c r="G44" s="114">
        <f>Responsabilites!G42</f>
        <v>0</v>
      </c>
      <c r="H44" s="114">
        <f>Responsabilites!H42</f>
        <v>0</v>
      </c>
      <c r="I44" s="114">
        <f>Responsabilites!I42</f>
        <v>0</v>
      </c>
      <c r="J44" s="114">
        <f>Responsabilites!J42</f>
        <v>0</v>
      </c>
      <c r="K44" s="114">
        <f>Responsabilites!K42</f>
        <v>0</v>
      </c>
      <c r="L44" s="114">
        <f>Responsabilites!L42</f>
        <v>0</v>
      </c>
      <c r="M44" s="114">
        <f>Responsabilites!M42</f>
        <v>0</v>
      </c>
      <c r="N44" s="114">
        <f>Responsabilites!N42</f>
        <v>0</v>
      </c>
      <c r="O44" s="114">
        <f>Responsabilites!O42</f>
        <v>0</v>
      </c>
      <c r="P44" s="114">
        <f>Responsabilites!P42</f>
        <v>0</v>
      </c>
      <c r="Q44" s="114">
        <f>Responsabilites!Q42</f>
        <v>0</v>
      </c>
      <c r="R44" s="114">
        <f>Responsabilites!R42</f>
        <v>0</v>
      </c>
      <c r="S44" s="114" t="str">
        <f>Responsabilites!S42</f>
        <v>I</v>
      </c>
      <c r="T44" s="114">
        <f>Responsabilites!T42</f>
        <v>0</v>
      </c>
      <c r="U44" s="120">
        <f>Responsabilites!U42</f>
        <v>0</v>
      </c>
      <c r="V44" s="175" t="e">
        <f t="shared" si="0"/>
        <v>#VALUE!</v>
      </c>
    </row>
    <row r="45" spans="1:22" x14ac:dyDescent="0.2">
      <c r="A45" s="143">
        <f>Responsabilites!$A43</f>
        <v>35</v>
      </c>
      <c r="B45" s="144" t="str">
        <f>Responsabilites!$B43</f>
        <v>Revoir et ajuster le budget</v>
      </c>
      <c r="C45" s="113">
        <f>Responsabilites!C43</f>
        <v>0</v>
      </c>
      <c r="D45" s="114">
        <f>Responsabilites!D43</f>
        <v>0</v>
      </c>
      <c r="E45" s="114">
        <f>Responsabilites!E43</f>
        <v>0</v>
      </c>
      <c r="F45" s="114">
        <f>Responsabilites!F43</f>
        <v>0</v>
      </c>
      <c r="G45" s="114">
        <f>Responsabilites!G43</f>
        <v>0</v>
      </c>
      <c r="H45" s="114">
        <f>Responsabilites!H43</f>
        <v>0</v>
      </c>
      <c r="I45" s="114">
        <f>Responsabilites!I43</f>
        <v>0</v>
      </c>
      <c r="J45" s="114">
        <f>Responsabilites!J43</f>
        <v>0</v>
      </c>
      <c r="K45" s="114">
        <f>Responsabilites!K43</f>
        <v>0</v>
      </c>
      <c r="L45" s="114">
        <f>Responsabilites!L43</f>
        <v>0</v>
      </c>
      <c r="M45" s="114">
        <f>Responsabilites!M43</f>
        <v>0</v>
      </c>
      <c r="N45" s="114">
        <f>Responsabilites!N43</f>
        <v>0</v>
      </c>
      <c r="O45" s="114">
        <f>Responsabilites!O43</f>
        <v>0</v>
      </c>
      <c r="P45" s="114">
        <f>Responsabilites!P43</f>
        <v>0</v>
      </c>
      <c r="Q45" s="114">
        <f>Responsabilites!Q43</f>
        <v>0</v>
      </c>
      <c r="R45" s="114">
        <f>Responsabilites!R43</f>
        <v>0</v>
      </c>
      <c r="S45" s="114">
        <f>Responsabilites!S43</f>
        <v>0</v>
      </c>
      <c r="T45" s="114">
        <f>Responsabilites!T43</f>
        <v>0</v>
      </c>
      <c r="U45" s="120">
        <f>Responsabilites!U43</f>
        <v>0</v>
      </c>
      <c r="V45" s="175">
        <f t="shared" si="0"/>
        <v>0</v>
      </c>
    </row>
    <row r="46" spans="1:22" ht="25.5" x14ac:dyDescent="0.2">
      <c r="A46" s="143">
        <f>Responsabilites!$A44</f>
        <v>36</v>
      </c>
      <c r="B46" s="144" t="str">
        <f>Responsabilites!$B44</f>
        <v>Évaluer le scénario-maquette ou le prototype</v>
      </c>
      <c r="C46" s="113">
        <f>Responsabilites!C44</f>
        <v>0</v>
      </c>
      <c r="D46" s="114">
        <f>Responsabilites!D44</f>
        <v>0</v>
      </c>
      <c r="E46" s="114">
        <f>Responsabilites!E44</f>
        <v>0</v>
      </c>
      <c r="F46" s="114">
        <f>Responsabilites!F44</f>
        <v>0</v>
      </c>
      <c r="G46" s="114">
        <f>Responsabilites!G44</f>
        <v>0</v>
      </c>
      <c r="H46" s="114">
        <f>Responsabilites!H44</f>
        <v>0</v>
      </c>
      <c r="I46" s="114">
        <f>Responsabilites!I44</f>
        <v>0</v>
      </c>
      <c r="J46" s="114">
        <f>Responsabilites!J44</f>
        <v>0</v>
      </c>
      <c r="K46" s="114">
        <f>Responsabilites!K44</f>
        <v>0</v>
      </c>
      <c r="L46" s="114">
        <f>Responsabilites!L44</f>
        <v>0</v>
      </c>
      <c r="M46" s="114">
        <f>Responsabilites!M44</f>
        <v>0</v>
      </c>
      <c r="N46" s="114">
        <f>Responsabilites!N44</f>
        <v>0</v>
      </c>
      <c r="O46" s="114">
        <f>Responsabilites!O44</f>
        <v>0</v>
      </c>
      <c r="P46" s="114">
        <f>Responsabilites!P44</f>
        <v>0</v>
      </c>
      <c r="Q46" s="114">
        <f>Responsabilites!Q44</f>
        <v>0</v>
      </c>
      <c r="R46" s="114">
        <f>Responsabilites!R44</f>
        <v>0</v>
      </c>
      <c r="S46" s="114" t="str">
        <f>Responsabilites!S44</f>
        <v>A</v>
      </c>
      <c r="T46" s="114">
        <f>Responsabilites!T44</f>
        <v>0</v>
      </c>
      <c r="U46" s="120">
        <f>Responsabilites!U44</f>
        <v>0</v>
      </c>
      <c r="V46" s="175" t="e">
        <f t="shared" si="0"/>
        <v>#VALUE!</v>
      </c>
    </row>
    <row r="47" spans="1:22" ht="13.5" thickBot="1" x14ac:dyDescent="0.25">
      <c r="A47" s="149">
        <f>Responsabilites!$A46</f>
        <v>37</v>
      </c>
      <c r="B47" s="145" t="str">
        <f>Responsabilites!$B46</f>
        <v>Obtenir un accord sur la conception</v>
      </c>
      <c r="C47" s="122">
        <f>Responsabilites!C46</f>
        <v>0</v>
      </c>
      <c r="D47" s="123">
        <f>Responsabilites!D46</f>
        <v>0</v>
      </c>
      <c r="E47" s="123">
        <f>Responsabilites!E46</f>
        <v>0</v>
      </c>
      <c r="F47" s="123">
        <f>Responsabilites!F46</f>
        <v>0</v>
      </c>
      <c r="G47" s="123">
        <f>Responsabilites!G46</f>
        <v>0</v>
      </c>
      <c r="H47" s="123">
        <f>Responsabilites!H46</f>
        <v>0</v>
      </c>
      <c r="I47" s="123">
        <f>Responsabilites!I46</f>
        <v>0</v>
      </c>
      <c r="J47" s="123">
        <f>Responsabilites!J46</f>
        <v>0</v>
      </c>
      <c r="K47" s="123">
        <f>Responsabilites!K46</f>
        <v>0</v>
      </c>
      <c r="L47" s="123">
        <f>Responsabilites!L46</f>
        <v>0</v>
      </c>
      <c r="M47" s="123">
        <f>Responsabilites!M46</f>
        <v>0</v>
      </c>
      <c r="N47" s="123">
        <f>Responsabilites!N46</f>
        <v>0</v>
      </c>
      <c r="O47" s="123">
        <f>Responsabilites!O46</f>
        <v>0</v>
      </c>
      <c r="P47" s="123">
        <f>Responsabilites!P46</f>
        <v>0</v>
      </c>
      <c r="Q47" s="123">
        <f>Responsabilites!Q46</f>
        <v>0</v>
      </c>
      <c r="R47" s="123">
        <f>Responsabilites!R46</f>
        <v>0</v>
      </c>
      <c r="S47" s="123">
        <f>Responsabilites!S46</f>
        <v>0</v>
      </c>
      <c r="T47" s="123">
        <f>Responsabilites!T46</f>
        <v>0</v>
      </c>
      <c r="U47" s="124">
        <f>Responsabilites!U46</f>
        <v>0</v>
      </c>
      <c r="V47" s="176">
        <f t="shared" si="0"/>
        <v>0</v>
      </c>
    </row>
    <row r="48" spans="1:22" ht="13.5" thickTop="1" x14ac:dyDescent="0.2">
      <c r="A48" s="150">
        <f>Responsabilites!$A47</f>
        <v>0</v>
      </c>
      <c r="B48" s="142" t="str">
        <f>Responsabilites!$B47</f>
        <v>PRODUCTION</v>
      </c>
      <c r="C48" s="125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126"/>
      <c r="V48" s="151"/>
    </row>
    <row r="49" spans="1:22" ht="25.5" x14ac:dyDescent="0.2">
      <c r="A49" s="143">
        <f>Responsabilites!$A48</f>
        <v>38</v>
      </c>
      <c r="B49" s="144" t="str">
        <f>Responsabilites!$B48</f>
        <v>Scénariser les éléments (vidéo, audio, etc.)</v>
      </c>
      <c r="C49" s="113">
        <f>Responsabilites!C48</f>
        <v>0</v>
      </c>
      <c r="D49" s="114">
        <f>Responsabilites!D48</f>
        <v>0</v>
      </c>
      <c r="E49" s="114">
        <f>Responsabilites!E48</f>
        <v>0</v>
      </c>
      <c r="F49" s="114">
        <f>Responsabilites!F48</f>
        <v>0</v>
      </c>
      <c r="G49" s="114">
        <f>Responsabilites!G48</f>
        <v>0</v>
      </c>
      <c r="H49" s="114">
        <f>Responsabilites!H48</f>
        <v>0</v>
      </c>
      <c r="I49" s="114">
        <f>Responsabilites!I48</f>
        <v>0</v>
      </c>
      <c r="J49" s="114">
        <f>Responsabilites!J48</f>
        <v>0</v>
      </c>
      <c r="K49" s="114">
        <f>Responsabilites!K48</f>
        <v>0</v>
      </c>
      <c r="L49" s="114">
        <f>Responsabilites!L48</f>
        <v>0</v>
      </c>
      <c r="M49" s="114">
        <f>Responsabilites!M48</f>
        <v>0</v>
      </c>
      <c r="N49" s="114">
        <f>Responsabilites!N48</f>
        <v>0</v>
      </c>
      <c r="O49" s="114">
        <f>Responsabilites!O48</f>
        <v>0</v>
      </c>
      <c r="P49" s="114">
        <f>Responsabilites!P48</f>
        <v>0</v>
      </c>
      <c r="Q49" s="114">
        <f>Responsabilites!Q48</f>
        <v>0</v>
      </c>
      <c r="R49" s="114">
        <f>Responsabilites!R48</f>
        <v>0</v>
      </c>
      <c r="S49" s="114" t="str">
        <f>Responsabilites!S48</f>
        <v>C</v>
      </c>
      <c r="T49" s="114">
        <f>Responsabilites!T48</f>
        <v>0</v>
      </c>
      <c r="U49" s="120">
        <f>Responsabilites!U48</f>
        <v>0</v>
      </c>
      <c r="V49" s="175" t="e">
        <f t="shared" si="0"/>
        <v>#VALUE!</v>
      </c>
    </row>
    <row r="50" spans="1:22" ht="38.25" x14ac:dyDescent="0.2">
      <c r="A50" s="143">
        <f>Responsabilites!$A49</f>
        <v>39</v>
      </c>
      <c r="B50" s="144" t="str">
        <f>Responsabilites!$B49</f>
        <v>Recruter les participants ponctuels (musiciens, comédiens, animateurs, etc.)</v>
      </c>
      <c r="C50" s="113">
        <f>Responsabilites!C49</f>
        <v>0</v>
      </c>
      <c r="D50" s="114">
        <f>Responsabilites!D49</f>
        <v>0</v>
      </c>
      <c r="E50" s="114">
        <f>Responsabilites!E49</f>
        <v>0</v>
      </c>
      <c r="F50" s="114">
        <f>Responsabilites!F49</f>
        <v>0</v>
      </c>
      <c r="G50" s="114">
        <f>Responsabilites!G49</f>
        <v>0</v>
      </c>
      <c r="H50" s="114">
        <f>Responsabilites!H49</f>
        <v>0</v>
      </c>
      <c r="I50" s="114">
        <f>Responsabilites!I49</f>
        <v>0</v>
      </c>
      <c r="J50" s="114">
        <f>Responsabilites!J49</f>
        <v>0</v>
      </c>
      <c r="K50" s="114">
        <f>Responsabilites!K49</f>
        <v>0</v>
      </c>
      <c r="L50" s="114">
        <f>Responsabilites!L49</f>
        <v>0</v>
      </c>
      <c r="M50" s="114">
        <f>Responsabilites!M49</f>
        <v>0</v>
      </c>
      <c r="N50" s="114">
        <f>Responsabilites!N49</f>
        <v>0</v>
      </c>
      <c r="O50" s="114">
        <f>Responsabilites!O49</f>
        <v>0</v>
      </c>
      <c r="P50" s="114">
        <f>Responsabilites!P49</f>
        <v>0</v>
      </c>
      <c r="Q50" s="114">
        <f>Responsabilites!Q49</f>
        <v>0</v>
      </c>
      <c r="R50" s="114">
        <f>Responsabilites!R49</f>
        <v>0</v>
      </c>
      <c r="S50" s="114">
        <f>Responsabilites!S49</f>
        <v>0</v>
      </c>
      <c r="T50" s="114">
        <f>Responsabilites!T49</f>
        <v>0</v>
      </c>
      <c r="U50" s="120">
        <f>Responsabilites!U49</f>
        <v>0</v>
      </c>
      <c r="V50" s="175">
        <f t="shared" si="0"/>
        <v>0</v>
      </c>
    </row>
    <row r="51" spans="1:22" x14ac:dyDescent="0.2">
      <c r="A51" s="143">
        <f>Responsabilites!$A50</f>
        <v>40</v>
      </c>
      <c r="B51" s="144" t="str">
        <f>Responsabilites!$B50</f>
        <v>Adapter ou créer les contenus</v>
      </c>
      <c r="C51" s="113">
        <f>Responsabilites!C50</f>
        <v>0</v>
      </c>
      <c r="D51" s="114">
        <f>Responsabilites!D50</f>
        <v>0</v>
      </c>
      <c r="E51" s="114">
        <f>Responsabilites!E50</f>
        <v>0</v>
      </c>
      <c r="F51" s="114">
        <f>Responsabilites!F50</f>
        <v>0</v>
      </c>
      <c r="G51" s="114">
        <f>Responsabilites!G50</f>
        <v>0</v>
      </c>
      <c r="H51" s="114">
        <f>Responsabilites!H50</f>
        <v>0</v>
      </c>
      <c r="I51" s="114">
        <f>Responsabilites!I50</f>
        <v>0</v>
      </c>
      <c r="J51" s="114">
        <f>Responsabilites!J50</f>
        <v>0</v>
      </c>
      <c r="K51" s="114">
        <f>Responsabilites!K50</f>
        <v>0</v>
      </c>
      <c r="L51" s="114">
        <f>Responsabilites!L50</f>
        <v>0</v>
      </c>
      <c r="M51" s="114">
        <f>Responsabilites!M50</f>
        <v>0</v>
      </c>
      <c r="N51" s="114">
        <f>Responsabilites!N50</f>
        <v>0</v>
      </c>
      <c r="O51" s="114">
        <f>Responsabilites!O50</f>
        <v>0</v>
      </c>
      <c r="P51" s="114">
        <f>Responsabilites!P50</f>
        <v>0</v>
      </c>
      <c r="Q51" s="114">
        <f>Responsabilites!Q50</f>
        <v>0</v>
      </c>
      <c r="R51" s="114">
        <f>Responsabilites!R50</f>
        <v>0</v>
      </c>
      <c r="S51" s="114" t="str">
        <f>Responsabilites!S50</f>
        <v>I</v>
      </c>
      <c r="T51" s="114">
        <f>Responsabilites!T50</f>
        <v>0</v>
      </c>
      <c r="U51" s="120">
        <f>Responsabilites!U50</f>
        <v>0</v>
      </c>
      <c r="V51" s="175" t="e">
        <f t="shared" si="0"/>
        <v>#VALUE!</v>
      </c>
    </row>
    <row r="52" spans="1:22" x14ac:dyDescent="0.2">
      <c r="A52" s="143">
        <f>Responsabilites!$A51</f>
        <v>41</v>
      </c>
      <c r="B52" s="144" t="str">
        <f>Responsabilites!$B51</f>
        <v>Vérifier et régulariser les droits d’auteur</v>
      </c>
      <c r="C52" s="113">
        <f>Responsabilites!C51</f>
        <v>0</v>
      </c>
      <c r="D52" s="114">
        <f>Responsabilites!D51</f>
        <v>0</v>
      </c>
      <c r="E52" s="114">
        <f>Responsabilites!E51</f>
        <v>0</v>
      </c>
      <c r="F52" s="114">
        <f>Responsabilites!F51</f>
        <v>0</v>
      </c>
      <c r="G52" s="114">
        <f>Responsabilites!G51</f>
        <v>0</v>
      </c>
      <c r="H52" s="114">
        <f>Responsabilites!H51</f>
        <v>0</v>
      </c>
      <c r="I52" s="114">
        <f>Responsabilites!I51</f>
        <v>0</v>
      </c>
      <c r="J52" s="114">
        <f>Responsabilites!J51</f>
        <v>0</v>
      </c>
      <c r="K52" s="114">
        <f>Responsabilites!K51</f>
        <v>0</v>
      </c>
      <c r="L52" s="114">
        <f>Responsabilites!L51</f>
        <v>0</v>
      </c>
      <c r="M52" s="114">
        <f>Responsabilites!M51</f>
        <v>0</v>
      </c>
      <c r="N52" s="114">
        <f>Responsabilites!N51</f>
        <v>0</v>
      </c>
      <c r="O52" s="114">
        <f>Responsabilites!O51</f>
        <v>0</v>
      </c>
      <c r="P52" s="114">
        <f>Responsabilites!P51</f>
        <v>0</v>
      </c>
      <c r="Q52" s="114">
        <f>Responsabilites!Q51</f>
        <v>0</v>
      </c>
      <c r="R52" s="114">
        <f>Responsabilites!R51</f>
        <v>0</v>
      </c>
      <c r="S52" s="114">
        <f>Responsabilites!S51</f>
        <v>0</v>
      </c>
      <c r="T52" s="114">
        <f>Responsabilites!T51</f>
        <v>0</v>
      </c>
      <c r="U52" s="120">
        <f>Responsabilites!U51</f>
        <v>0</v>
      </c>
      <c r="V52" s="175">
        <f t="shared" si="0"/>
        <v>0</v>
      </c>
    </row>
    <row r="53" spans="1:22" ht="25.5" x14ac:dyDescent="0.2">
      <c r="A53" s="143">
        <f>Responsabilites!$A52</f>
        <v>42</v>
      </c>
      <c r="B53" s="144" t="str">
        <f>Responsabilites!$B52</f>
        <v>Créer le design visuel et la charte graphique</v>
      </c>
      <c r="C53" s="113">
        <f>Responsabilites!C52</f>
        <v>0</v>
      </c>
      <c r="D53" s="114">
        <f>Responsabilites!D52</f>
        <v>0</v>
      </c>
      <c r="E53" s="114">
        <f>Responsabilites!E52</f>
        <v>0</v>
      </c>
      <c r="F53" s="114">
        <f>Responsabilites!F52</f>
        <v>0</v>
      </c>
      <c r="G53" s="114">
        <f>Responsabilites!G52</f>
        <v>0</v>
      </c>
      <c r="H53" s="114">
        <f>Responsabilites!H52</f>
        <v>0</v>
      </c>
      <c r="I53" s="114">
        <f>Responsabilites!I52</f>
        <v>0</v>
      </c>
      <c r="J53" s="114">
        <f>Responsabilites!J52</f>
        <v>0</v>
      </c>
      <c r="K53" s="114">
        <f>Responsabilites!K52</f>
        <v>0</v>
      </c>
      <c r="L53" s="114">
        <f>Responsabilites!L52</f>
        <v>0</v>
      </c>
      <c r="M53" s="114">
        <f>Responsabilites!M52</f>
        <v>0</v>
      </c>
      <c r="N53" s="114">
        <f>Responsabilites!N52</f>
        <v>0</v>
      </c>
      <c r="O53" s="114">
        <f>Responsabilites!O52</f>
        <v>0</v>
      </c>
      <c r="P53" s="114">
        <f>Responsabilites!P52</f>
        <v>0</v>
      </c>
      <c r="Q53" s="114">
        <f>Responsabilites!Q52</f>
        <v>0</v>
      </c>
      <c r="R53" s="114">
        <f>Responsabilites!R52</f>
        <v>0</v>
      </c>
      <c r="S53" s="114" t="str">
        <f>Responsabilites!S52</f>
        <v>I</v>
      </c>
      <c r="T53" s="114">
        <f>Responsabilites!T52</f>
        <v>0</v>
      </c>
      <c r="U53" s="120">
        <f>Responsabilites!U52</f>
        <v>0</v>
      </c>
      <c r="V53" s="175" t="e">
        <f t="shared" si="0"/>
        <v>#VALUE!</v>
      </c>
    </row>
    <row r="54" spans="1:22" x14ac:dyDescent="0.2">
      <c r="A54" s="143">
        <f>Responsabilites!$A53</f>
        <v>43</v>
      </c>
      <c r="B54" s="144">
        <f>Responsabilites!$B53</f>
        <v>0</v>
      </c>
      <c r="C54" s="113">
        <f>Responsabilites!C53</f>
        <v>0</v>
      </c>
      <c r="D54" s="114">
        <f>Responsabilites!D53</f>
        <v>0</v>
      </c>
      <c r="E54" s="114">
        <f>Responsabilites!E53</f>
        <v>0</v>
      </c>
      <c r="F54" s="114">
        <f>Responsabilites!F53</f>
        <v>0</v>
      </c>
      <c r="G54" s="114">
        <f>Responsabilites!G53</f>
        <v>0</v>
      </c>
      <c r="H54" s="114">
        <f>Responsabilites!H53</f>
        <v>0</v>
      </c>
      <c r="I54" s="114">
        <f>Responsabilites!I53</f>
        <v>0</v>
      </c>
      <c r="J54" s="114">
        <f>Responsabilites!J53</f>
        <v>0</v>
      </c>
      <c r="K54" s="114">
        <f>Responsabilites!K53</f>
        <v>0</v>
      </c>
      <c r="L54" s="114">
        <f>Responsabilites!L53</f>
        <v>0</v>
      </c>
      <c r="M54" s="114">
        <f>Responsabilites!M53</f>
        <v>0</v>
      </c>
      <c r="N54" s="114">
        <f>Responsabilites!N53</f>
        <v>0</v>
      </c>
      <c r="O54" s="114">
        <f>Responsabilites!O53</f>
        <v>0</v>
      </c>
      <c r="P54" s="114">
        <f>Responsabilites!P53</f>
        <v>0</v>
      </c>
      <c r="Q54" s="114">
        <f>Responsabilites!Q53</f>
        <v>0</v>
      </c>
      <c r="R54" s="114">
        <f>Responsabilites!R53</f>
        <v>0</v>
      </c>
      <c r="S54" s="114">
        <f>Responsabilites!S53</f>
        <v>0</v>
      </c>
      <c r="T54" s="114">
        <f>Responsabilites!T53</f>
        <v>0</v>
      </c>
      <c r="U54" s="120">
        <f>Responsabilites!U53</f>
        <v>0</v>
      </c>
      <c r="V54" s="175">
        <f t="shared" si="0"/>
        <v>0</v>
      </c>
    </row>
    <row r="55" spans="1:22" ht="25.5" x14ac:dyDescent="0.2">
      <c r="A55" s="143">
        <f>Responsabilites!$A54</f>
        <v>44</v>
      </c>
      <c r="B55" s="144" t="str">
        <f>Responsabilites!$B54</f>
        <v>Numériser et traiter les médias (bande son, vidéo, photos)</v>
      </c>
      <c r="C55" s="113">
        <f>Responsabilites!C54</f>
        <v>0</v>
      </c>
      <c r="D55" s="114">
        <f>Responsabilites!D54</f>
        <v>0</v>
      </c>
      <c r="E55" s="114">
        <f>Responsabilites!E54</f>
        <v>0</v>
      </c>
      <c r="F55" s="114">
        <f>Responsabilites!F54</f>
        <v>0</v>
      </c>
      <c r="G55" s="114">
        <f>Responsabilites!G54</f>
        <v>0</v>
      </c>
      <c r="H55" s="114">
        <f>Responsabilites!H54</f>
        <v>0</v>
      </c>
      <c r="I55" s="114">
        <f>Responsabilites!I54</f>
        <v>0</v>
      </c>
      <c r="J55" s="114">
        <f>Responsabilites!J54</f>
        <v>0</v>
      </c>
      <c r="K55" s="114">
        <f>Responsabilites!K54</f>
        <v>0</v>
      </c>
      <c r="L55" s="114">
        <f>Responsabilites!L54</f>
        <v>0</v>
      </c>
      <c r="M55" s="114">
        <f>Responsabilites!M54</f>
        <v>0</v>
      </c>
      <c r="N55" s="114">
        <f>Responsabilites!N54</f>
        <v>0</v>
      </c>
      <c r="O55" s="114">
        <f>Responsabilites!O54</f>
        <v>0</v>
      </c>
      <c r="P55" s="114">
        <f>Responsabilites!P54</f>
        <v>0</v>
      </c>
      <c r="Q55" s="114">
        <f>Responsabilites!Q54</f>
        <v>0</v>
      </c>
      <c r="R55" s="114">
        <f>Responsabilites!R54</f>
        <v>0</v>
      </c>
      <c r="S55" s="114">
        <f>Responsabilites!S54</f>
        <v>0</v>
      </c>
      <c r="T55" s="114">
        <f>Responsabilites!T54</f>
        <v>0</v>
      </c>
      <c r="U55" s="120">
        <f>Responsabilites!U54</f>
        <v>0</v>
      </c>
      <c r="V55" s="175">
        <f t="shared" si="0"/>
        <v>0</v>
      </c>
    </row>
    <row r="56" spans="1:22" ht="25.5" x14ac:dyDescent="0.2">
      <c r="A56" s="143">
        <f>Responsabilites!$A55</f>
        <v>45</v>
      </c>
      <c r="B56" s="144" t="str">
        <f>Responsabilites!$B55</f>
        <v>Former les formateurs et tuteurs à l'utilisation de l'environnement</v>
      </c>
      <c r="C56" s="113">
        <f>Responsabilites!C55</f>
        <v>0</v>
      </c>
      <c r="D56" s="114">
        <f>Responsabilites!D55</f>
        <v>0</v>
      </c>
      <c r="E56" s="114">
        <f>Responsabilites!E55</f>
        <v>0</v>
      </c>
      <c r="F56" s="114">
        <f>Responsabilites!F55</f>
        <v>0</v>
      </c>
      <c r="G56" s="114">
        <f>Responsabilites!G55</f>
        <v>0</v>
      </c>
      <c r="H56" s="114">
        <f>Responsabilites!H55</f>
        <v>0</v>
      </c>
      <c r="I56" s="114">
        <f>Responsabilites!I55</f>
        <v>0</v>
      </c>
      <c r="J56" s="114">
        <f>Responsabilites!J55</f>
        <v>0</v>
      </c>
      <c r="K56" s="114">
        <f>Responsabilites!K55</f>
        <v>0</v>
      </c>
      <c r="L56" s="114">
        <f>Responsabilites!L55</f>
        <v>0</v>
      </c>
      <c r="M56" s="114">
        <f>Responsabilites!M55</f>
        <v>0</v>
      </c>
      <c r="N56" s="114">
        <f>Responsabilites!N55</f>
        <v>0</v>
      </c>
      <c r="O56" s="114">
        <f>Responsabilites!O55</f>
        <v>0</v>
      </c>
      <c r="P56" s="114">
        <f>Responsabilites!P55</f>
        <v>0</v>
      </c>
      <c r="Q56" s="114">
        <f>Responsabilites!Q55</f>
        <v>0</v>
      </c>
      <c r="R56" s="114">
        <f>Responsabilites!R55</f>
        <v>0</v>
      </c>
      <c r="S56" s="114">
        <f>Responsabilites!S55</f>
        <v>0</v>
      </c>
      <c r="T56" s="114">
        <f>Responsabilites!T55</f>
        <v>0</v>
      </c>
      <c r="U56" s="120">
        <f>Responsabilites!U55</f>
        <v>0</v>
      </c>
      <c r="V56" s="175">
        <f t="shared" si="0"/>
        <v>0</v>
      </c>
    </row>
    <row r="57" spans="1:22" x14ac:dyDescent="0.2">
      <c r="A57" s="143">
        <f>Responsabilites!$A56</f>
        <v>46</v>
      </c>
      <c r="B57" s="144">
        <f>Responsabilites!$B56</f>
        <v>0</v>
      </c>
      <c r="C57" s="113">
        <f>Responsabilites!C56</f>
        <v>0</v>
      </c>
      <c r="D57" s="114">
        <f>Responsabilites!D56</f>
        <v>0</v>
      </c>
      <c r="E57" s="114">
        <f>Responsabilites!E56</f>
        <v>0</v>
      </c>
      <c r="F57" s="114">
        <f>Responsabilites!F56</f>
        <v>0</v>
      </c>
      <c r="G57" s="114">
        <f>Responsabilites!G56</f>
        <v>0</v>
      </c>
      <c r="H57" s="114">
        <f>Responsabilites!H56</f>
        <v>0</v>
      </c>
      <c r="I57" s="114">
        <f>Responsabilites!I56</f>
        <v>0</v>
      </c>
      <c r="J57" s="114">
        <f>Responsabilites!J56</f>
        <v>0</v>
      </c>
      <c r="K57" s="114">
        <f>Responsabilites!K56</f>
        <v>0</v>
      </c>
      <c r="L57" s="114">
        <f>Responsabilites!L56</f>
        <v>0</v>
      </c>
      <c r="M57" s="114">
        <f>Responsabilites!M56</f>
        <v>0</v>
      </c>
      <c r="N57" s="114">
        <f>Responsabilites!N56</f>
        <v>0</v>
      </c>
      <c r="O57" s="114">
        <f>Responsabilites!O56</f>
        <v>0</v>
      </c>
      <c r="P57" s="114">
        <f>Responsabilites!P56</f>
        <v>0</v>
      </c>
      <c r="Q57" s="114">
        <f>Responsabilites!Q56</f>
        <v>0</v>
      </c>
      <c r="R57" s="114">
        <f>Responsabilites!R56</f>
        <v>0</v>
      </c>
      <c r="S57" s="114">
        <f>Responsabilites!S56</f>
        <v>0</v>
      </c>
      <c r="T57" s="114">
        <f>Responsabilites!T56</f>
        <v>0</v>
      </c>
      <c r="U57" s="120">
        <f>Responsabilites!U56</f>
        <v>0</v>
      </c>
      <c r="V57" s="175">
        <f t="shared" si="0"/>
        <v>0</v>
      </c>
    </row>
    <row r="58" spans="1:22" x14ac:dyDescent="0.2">
      <c r="A58" s="143">
        <f>Responsabilites!$A57</f>
        <v>47</v>
      </c>
      <c r="B58" s="144" t="str">
        <f>Responsabilites!$B57</f>
        <v>Intégrer les médias et programmes</v>
      </c>
      <c r="C58" s="113">
        <f>Responsabilites!C57</f>
        <v>0</v>
      </c>
      <c r="D58" s="114">
        <f>Responsabilites!D57</f>
        <v>0</v>
      </c>
      <c r="E58" s="114">
        <f>Responsabilites!E57</f>
        <v>0</v>
      </c>
      <c r="F58" s="114">
        <f>Responsabilites!F57</f>
        <v>0</v>
      </c>
      <c r="G58" s="114">
        <f>Responsabilites!G57</f>
        <v>0</v>
      </c>
      <c r="H58" s="114">
        <f>Responsabilites!H57</f>
        <v>0</v>
      </c>
      <c r="I58" s="114">
        <f>Responsabilites!I57</f>
        <v>0</v>
      </c>
      <c r="J58" s="114">
        <f>Responsabilites!J57</f>
        <v>0</v>
      </c>
      <c r="K58" s="114">
        <f>Responsabilites!K57</f>
        <v>0</v>
      </c>
      <c r="L58" s="114">
        <f>Responsabilites!L57</f>
        <v>0</v>
      </c>
      <c r="M58" s="114">
        <f>Responsabilites!M57</f>
        <v>0</v>
      </c>
      <c r="N58" s="114">
        <f>Responsabilites!N57</f>
        <v>0</v>
      </c>
      <c r="O58" s="114">
        <f>Responsabilites!O57</f>
        <v>0</v>
      </c>
      <c r="P58" s="114">
        <f>Responsabilites!P57</f>
        <v>0</v>
      </c>
      <c r="Q58" s="114">
        <f>Responsabilites!Q57</f>
        <v>0</v>
      </c>
      <c r="R58" s="114">
        <f>Responsabilites!R57</f>
        <v>0</v>
      </c>
      <c r="S58" s="114">
        <f>Responsabilites!S57</f>
        <v>0</v>
      </c>
      <c r="T58" s="114">
        <f>Responsabilites!T57</f>
        <v>0</v>
      </c>
      <c r="U58" s="120">
        <f>Responsabilites!U57</f>
        <v>0</v>
      </c>
      <c r="V58" s="175">
        <f t="shared" si="0"/>
        <v>0</v>
      </c>
    </row>
    <row r="59" spans="1:22" x14ac:dyDescent="0.2">
      <c r="A59" s="143">
        <f>Responsabilites!$A58</f>
        <v>48</v>
      </c>
      <c r="B59" s="144" t="str">
        <f>Responsabilites!$B58</f>
        <v>Produire le guide d'étude</v>
      </c>
      <c r="C59" s="113">
        <f>Responsabilites!C58</f>
        <v>0</v>
      </c>
      <c r="D59" s="114">
        <f>Responsabilites!D58</f>
        <v>0</v>
      </c>
      <c r="E59" s="114">
        <f>Responsabilites!E58</f>
        <v>0</v>
      </c>
      <c r="F59" s="114">
        <f>Responsabilites!F58</f>
        <v>0</v>
      </c>
      <c r="G59" s="114">
        <f>Responsabilites!G58</f>
        <v>0</v>
      </c>
      <c r="H59" s="114">
        <f>Responsabilites!H58</f>
        <v>0</v>
      </c>
      <c r="I59" s="114">
        <f>Responsabilites!I58</f>
        <v>0</v>
      </c>
      <c r="J59" s="114">
        <f>Responsabilites!J58</f>
        <v>0</v>
      </c>
      <c r="K59" s="114">
        <f>Responsabilites!K58</f>
        <v>0</v>
      </c>
      <c r="L59" s="114">
        <f>Responsabilites!L58</f>
        <v>0</v>
      </c>
      <c r="M59" s="114">
        <f>Responsabilites!M58</f>
        <v>0</v>
      </c>
      <c r="N59" s="114">
        <f>Responsabilites!N58</f>
        <v>0</v>
      </c>
      <c r="O59" s="114">
        <f>Responsabilites!O58</f>
        <v>0</v>
      </c>
      <c r="P59" s="114">
        <f>Responsabilites!P58</f>
        <v>0</v>
      </c>
      <c r="Q59" s="114">
        <f>Responsabilites!Q58</f>
        <v>0</v>
      </c>
      <c r="R59" s="114">
        <f>Responsabilites!R58</f>
        <v>0</v>
      </c>
      <c r="S59" s="114" t="str">
        <f>Responsabilites!S58</f>
        <v>I</v>
      </c>
      <c r="T59" s="114">
        <f>Responsabilites!T58</f>
        <v>0</v>
      </c>
      <c r="U59" s="120">
        <f>Responsabilites!U58</f>
        <v>0</v>
      </c>
      <c r="V59" s="175" t="e">
        <f t="shared" si="0"/>
        <v>#VALUE!</v>
      </c>
    </row>
    <row r="60" spans="1:22" x14ac:dyDescent="0.2">
      <c r="A60" s="143">
        <f>Responsabilites!$A59</f>
        <v>49</v>
      </c>
      <c r="B60" s="144" t="str">
        <f>Responsabilites!$B59</f>
        <v>Réviser les contenus</v>
      </c>
      <c r="C60" s="113">
        <f>Responsabilites!C59</f>
        <v>0</v>
      </c>
      <c r="D60" s="114">
        <f>Responsabilites!D59</f>
        <v>0</v>
      </c>
      <c r="E60" s="114">
        <f>Responsabilites!E59</f>
        <v>0</v>
      </c>
      <c r="F60" s="114">
        <f>Responsabilites!F59</f>
        <v>0</v>
      </c>
      <c r="G60" s="114">
        <f>Responsabilites!G59</f>
        <v>0</v>
      </c>
      <c r="H60" s="114">
        <f>Responsabilites!H59</f>
        <v>0</v>
      </c>
      <c r="I60" s="114">
        <f>Responsabilites!I59</f>
        <v>0</v>
      </c>
      <c r="J60" s="114">
        <f>Responsabilites!J59</f>
        <v>0</v>
      </c>
      <c r="K60" s="114">
        <f>Responsabilites!K59</f>
        <v>0</v>
      </c>
      <c r="L60" s="114">
        <f>Responsabilites!L59</f>
        <v>0</v>
      </c>
      <c r="M60" s="114">
        <f>Responsabilites!M59</f>
        <v>0</v>
      </c>
      <c r="N60" s="114">
        <f>Responsabilites!N59</f>
        <v>0</v>
      </c>
      <c r="O60" s="114">
        <f>Responsabilites!O59</f>
        <v>0</v>
      </c>
      <c r="P60" s="114">
        <f>Responsabilites!P59</f>
        <v>0</v>
      </c>
      <c r="Q60" s="114">
        <f>Responsabilites!Q59</f>
        <v>0</v>
      </c>
      <c r="R60" s="114">
        <f>Responsabilites!R59</f>
        <v>0</v>
      </c>
      <c r="S60" s="114">
        <f>Responsabilites!S59</f>
        <v>0</v>
      </c>
      <c r="T60" s="114">
        <f>Responsabilites!T59</f>
        <v>0</v>
      </c>
      <c r="U60" s="120">
        <f>Responsabilites!U59</f>
        <v>0</v>
      </c>
      <c r="V60" s="175">
        <f t="shared" si="0"/>
        <v>0</v>
      </c>
    </row>
    <row r="61" spans="1:22" x14ac:dyDescent="0.2">
      <c r="A61" s="143">
        <f>Responsabilites!$A60</f>
        <v>50</v>
      </c>
      <c r="B61" s="144" t="str">
        <f>Responsabilites!$B60</f>
        <v>Effectuer des tests de diffusion</v>
      </c>
      <c r="C61" s="113">
        <f>Responsabilites!C60</f>
        <v>0</v>
      </c>
      <c r="D61" s="114">
        <f>Responsabilites!D60</f>
        <v>0</v>
      </c>
      <c r="E61" s="114">
        <f>Responsabilites!E60</f>
        <v>0</v>
      </c>
      <c r="F61" s="114">
        <f>Responsabilites!F60</f>
        <v>0</v>
      </c>
      <c r="G61" s="114">
        <f>Responsabilites!G60</f>
        <v>0</v>
      </c>
      <c r="H61" s="114">
        <f>Responsabilites!H60</f>
        <v>0</v>
      </c>
      <c r="I61" s="114">
        <f>Responsabilites!I60</f>
        <v>0</v>
      </c>
      <c r="J61" s="114">
        <f>Responsabilites!J60</f>
        <v>0</v>
      </c>
      <c r="K61" s="114">
        <f>Responsabilites!K60</f>
        <v>0</v>
      </c>
      <c r="L61" s="114">
        <f>Responsabilites!L60</f>
        <v>0</v>
      </c>
      <c r="M61" s="114">
        <f>Responsabilites!M60</f>
        <v>0</v>
      </c>
      <c r="N61" s="114">
        <f>Responsabilites!N60</f>
        <v>0</v>
      </c>
      <c r="O61" s="114">
        <f>Responsabilites!O60</f>
        <v>0</v>
      </c>
      <c r="P61" s="114">
        <f>Responsabilites!P60</f>
        <v>0</v>
      </c>
      <c r="Q61" s="114">
        <f>Responsabilites!Q60</f>
        <v>0</v>
      </c>
      <c r="R61" s="114">
        <f>Responsabilites!R60</f>
        <v>0</v>
      </c>
      <c r="S61" s="114">
        <f>Responsabilites!S60</f>
        <v>0</v>
      </c>
      <c r="T61" s="114">
        <f>Responsabilites!T60</f>
        <v>0</v>
      </c>
      <c r="U61" s="120">
        <f>Responsabilites!U60</f>
        <v>0</v>
      </c>
      <c r="V61" s="175">
        <f t="shared" si="0"/>
        <v>0</v>
      </c>
    </row>
    <row r="62" spans="1:22" x14ac:dyDescent="0.2">
      <c r="A62" s="143">
        <f>Responsabilites!$A61</f>
        <v>51</v>
      </c>
      <c r="B62" s="144" t="str">
        <f>Responsabilites!$B61</f>
        <v>Évaluer la production</v>
      </c>
      <c r="C62" s="113">
        <f>Responsabilites!C61</f>
        <v>0</v>
      </c>
      <c r="D62" s="114">
        <f>Responsabilites!D61</f>
        <v>0</v>
      </c>
      <c r="E62" s="114">
        <f>Responsabilites!E61</f>
        <v>0</v>
      </c>
      <c r="F62" s="114">
        <f>Responsabilites!F61</f>
        <v>0</v>
      </c>
      <c r="G62" s="114">
        <f>Responsabilites!G61</f>
        <v>0</v>
      </c>
      <c r="H62" s="114">
        <f>Responsabilites!H61</f>
        <v>0</v>
      </c>
      <c r="I62" s="114">
        <f>Responsabilites!I61</f>
        <v>0</v>
      </c>
      <c r="J62" s="114">
        <f>Responsabilites!J61</f>
        <v>0</v>
      </c>
      <c r="K62" s="114">
        <f>Responsabilites!K61</f>
        <v>0</v>
      </c>
      <c r="L62" s="114">
        <f>Responsabilites!L61</f>
        <v>0</v>
      </c>
      <c r="M62" s="114">
        <f>Responsabilites!M61</f>
        <v>0</v>
      </c>
      <c r="N62" s="114">
        <f>Responsabilites!N61</f>
        <v>0</v>
      </c>
      <c r="O62" s="114">
        <f>Responsabilites!O61</f>
        <v>0</v>
      </c>
      <c r="P62" s="114">
        <f>Responsabilites!P61</f>
        <v>0</v>
      </c>
      <c r="Q62" s="114">
        <f>Responsabilites!Q61</f>
        <v>0</v>
      </c>
      <c r="R62" s="114">
        <f>Responsabilites!R61</f>
        <v>0</v>
      </c>
      <c r="S62" s="114">
        <f>Responsabilites!S61</f>
        <v>0</v>
      </c>
      <c r="T62" s="114">
        <f>Responsabilites!T61</f>
        <v>0</v>
      </c>
      <c r="U62" s="120">
        <f>Responsabilites!U61</f>
        <v>0</v>
      </c>
      <c r="V62" s="175">
        <f t="shared" si="0"/>
        <v>0</v>
      </c>
    </row>
    <row r="63" spans="1:22" x14ac:dyDescent="0.2">
      <c r="A63" s="143">
        <f>Responsabilites!$A62</f>
        <v>52</v>
      </c>
      <c r="B63" s="144" t="str">
        <f>Responsabilites!$B62</f>
        <v>Établir un plan de mise à jour</v>
      </c>
      <c r="C63" s="113">
        <f>Responsabilites!C62</f>
        <v>0</v>
      </c>
      <c r="D63" s="114">
        <f>Responsabilites!D62</f>
        <v>0</v>
      </c>
      <c r="E63" s="114">
        <f>Responsabilites!E62</f>
        <v>0</v>
      </c>
      <c r="F63" s="114">
        <f>Responsabilites!F62</f>
        <v>0</v>
      </c>
      <c r="G63" s="114">
        <f>Responsabilites!G62</f>
        <v>0</v>
      </c>
      <c r="H63" s="114">
        <f>Responsabilites!H62</f>
        <v>0</v>
      </c>
      <c r="I63" s="114">
        <f>Responsabilites!I62</f>
        <v>0</v>
      </c>
      <c r="J63" s="114">
        <f>Responsabilites!J62</f>
        <v>0</v>
      </c>
      <c r="K63" s="114">
        <f>Responsabilites!K62</f>
        <v>0</v>
      </c>
      <c r="L63" s="114">
        <f>Responsabilites!L62</f>
        <v>0</v>
      </c>
      <c r="M63" s="114">
        <f>Responsabilites!M62</f>
        <v>0</v>
      </c>
      <c r="N63" s="114">
        <f>Responsabilites!N62</f>
        <v>0</v>
      </c>
      <c r="O63" s="114">
        <f>Responsabilites!O62</f>
        <v>0</v>
      </c>
      <c r="P63" s="114">
        <f>Responsabilites!P62</f>
        <v>0</v>
      </c>
      <c r="Q63" s="114">
        <f>Responsabilites!Q62</f>
        <v>0</v>
      </c>
      <c r="R63" s="114">
        <f>Responsabilites!R62</f>
        <v>0</v>
      </c>
      <c r="S63" s="114">
        <f>Responsabilites!S62</f>
        <v>0</v>
      </c>
      <c r="T63" s="114">
        <f>Responsabilites!T62</f>
        <v>0</v>
      </c>
      <c r="U63" s="120">
        <f>Responsabilites!U62</f>
        <v>0</v>
      </c>
      <c r="V63" s="175">
        <f t="shared" si="0"/>
        <v>0</v>
      </c>
    </row>
    <row r="64" spans="1:22" ht="13.5" thickBot="1" x14ac:dyDescent="0.25">
      <c r="A64" s="149">
        <f>Responsabilites!$A63</f>
        <v>53</v>
      </c>
      <c r="B64" s="145" t="str">
        <f>Responsabilites!$B63</f>
        <v>Obtenir un accord sur le produit</v>
      </c>
      <c r="C64" s="122">
        <f>Responsabilites!C63</f>
        <v>0</v>
      </c>
      <c r="D64" s="123">
        <f>Responsabilites!D63</f>
        <v>0</v>
      </c>
      <c r="E64" s="123">
        <f>Responsabilites!E63</f>
        <v>0</v>
      </c>
      <c r="F64" s="123">
        <f>Responsabilites!F63</f>
        <v>0</v>
      </c>
      <c r="G64" s="123">
        <f>Responsabilites!G63</f>
        <v>0</v>
      </c>
      <c r="H64" s="123">
        <f>Responsabilites!H63</f>
        <v>0</v>
      </c>
      <c r="I64" s="123">
        <f>Responsabilites!I63</f>
        <v>0</v>
      </c>
      <c r="J64" s="123">
        <f>Responsabilites!J63</f>
        <v>0</v>
      </c>
      <c r="K64" s="123">
        <f>Responsabilites!K63</f>
        <v>0</v>
      </c>
      <c r="L64" s="123">
        <f>Responsabilites!L63</f>
        <v>0</v>
      </c>
      <c r="M64" s="123">
        <f>Responsabilites!M63</f>
        <v>0</v>
      </c>
      <c r="N64" s="123">
        <f>Responsabilites!N63</f>
        <v>0</v>
      </c>
      <c r="O64" s="123">
        <f>Responsabilites!O63</f>
        <v>0</v>
      </c>
      <c r="P64" s="123">
        <f>Responsabilites!P63</f>
        <v>0</v>
      </c>
      <c r="Q64" s="123">
        <f>Responsabilites!Q63</f>
        <v>0</v>
      </c>
      <c r="R64" s="123">
        <f>Responsabilites!R63</f>
        <v>0</v>
      </c>
      <c r="S64" s="123">
        <f>Responsabilites!S63</f>
        <v>0</v>
      </c>
      <c r="T64" s="123">
        <f>Responsabilites!T63</f>
        <v>0</v>
      </c>
      <c r="U64" s="124">
        <f>Responsabilites!U63</f>
        <v>0</v>
      </c>
      <c r="V64" s="176">
        <f t="shared" si="0"/>
        <v>0</v>
      </c>
    </row>
    <row r="65" spans="1:22" ht="13.5" thickTop="1" x14ac:dyDescent="0.2">
      <c r="A65" s="150">
        <f>Responsabilites!$A64</f>
        <v>0</v>
      </c>
      <c r="B65" s="142" t="str">
        <f>Responsabilites!$B64</f>
        <v>DIFFUSION</v>
      </c>
      <c r="C65" s="1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126"/>
      <c r="V65" s="151"/>
    </row>
    <row r="66" spans="1:22" ht="25.5" x14ac:dyDescent="0.2">
      <c r="A66" s="143">
        <f>Responsabilites!$A65</f>
        <v>54</v>
      </c>
      <c r="B66" s="144" t="str">
        <f>Responsabilites!$B65</f>
        <v>Établir les modalités de distribution ou d’accès</v>
      </c>
      <c r="C66" s="113">
        <f>Responsabilites!C65</f>
        <v>0</v>
      </c>
      <c r="D66" s="114">
        <f>Responsabilites!D65</f>
        <v>0</v>
      </c>
      <c r="E66" s="114">
        <f>Responsabilites!E65</f>
        <v>0</v>
      </c>
      <c r="F66" s="114">
        <f>Responsabilites!F65</f>
        <v>0</v>
      </c>
      <c r="G66" s="114">
        <f>Responsabilites!G65</f>
        <v>0</v>
      </c>
      <c r="H66" s="114">
        <f>Responsabilites!H65</f>
        <v>0</v>
      </c>
      <c r="I66" s="114">
        <f>Responsabilites!I65</f>
        <v>0</v>
      </c>
      <c r="J66" s="114">
        <f>Responsabilites!J65</f>
        <v>0</v>
      </c>
      <c r="K66" s="114">
        <f>Responsabilites!K65</f>
        <v>0</v>
      </c>
      <c r="L66" s="114">
        <f>Responsabilites!L65</f>
        <v>0</v>
      </c>
      <c r="M66" s="114">
        <f>Responsabilites!M65</f>
        <v>0</v>
      </c>
      <c r="N66" s="114">
        <f>Responsabilites!N65</f>
        <v>0</v>
      </c>
      <c r="O66" s="114">
        <f>Responsabilites!O65</f>
        <v>0</v>
      </c>
      <c r="P66" s="114">
        <f>Responsabilites!P65</f>
        <v>0</v>
      </c>
      <c r="Q66" s="114">
        <f>Responsabilites!Q65</f>
        <v>0</v>
      </c>
      <c r="R66" s="114">
        <f>Responsabilites!R65</f>
        <v>0</v>
      </c>
      <c r="S66" s="114">
        <f>Responsabilites!S65</f>
        <v>0</v>
      </c>
      <c r="T66" s="114">
        <f>Responsabilites!T65</f>
        <v>0</v>
      </c>
      <c r="U66" s="120">
        <f>Responsabilites!U65</f>
        <v>0</v>
      </c>
      <c r="V66" s="175">
        <f t="shared" si="0"/>
        <v>0</v>
      </c>
    </row>
    <row r="67" spans="1:22" x14ac:dyDescent="0.2">
      <c r="A67" s="143">
        <f>Responsabilites!$A66</f>
        <v>55</v>
      </c>
      <c r="B67" s="144" t="str">
        <f>Responsabilites!$B66</f>
        <v>Établir un plan de communication</v>
      </c>
      <c r="C67" s="113">
        <f>Responsabilites!C66</f>
        <v>0</v>
      </c>
      <c r="D67" s="114">
        <f>Responsabilites!D66</f>
        <v>0</v>
      </c>
      <c r="E67" s="114">
        <f>Responsabilites!E66</f>
        <v>0</v>
      </c>
      <c r="F67" s="114">
        <f>Responsabilites!F66</f>
        <v>0</v>
      </c>
      <c r="G67" s="114">
        <f>Responsabilites!G66</f>
        <v>0</v>
      </c>
      <c r="H67" s="114">
        <f>Responsabilites!H66</f>
        <v>0</v>
      </c>
      <c r="I67" s="114">
        <f>Responsabilites!I66</f>
        <v>0</v>
      </c>
      <c r="J67" s="114">
        <f>Responsabilites!J66</f>
        <v>0</v>
      </c>
      <c r="K67" s="114">
        <f>Responsabilites!K66</f>
        <v>0</v>
      </c>
      <c r="L67" s="114">
        <f>Responsabilites!L66</f>
        <v>0</v>
      </c>
      <c r="M67" s="114">
        <f>Responsabilites!M66</f>
        <v>0</v>
      </c>
      <c r="N67" s="114">
        <f>Responsabilites!N66</f>
        <v>0</v>
      </c>
      <c r="O67" s="114">
        <f>Responsabilites!O66</f>
        <v>0</v>
      </c>
      <c r="P67" s="114">
        <f>Responsabilites!P66</f>
        <v>0</v>
      </c>
      <c r="Q67" s="114">
        <f>Responsabilites!Q66</f>
        <v>0</v>
      </c>
      <c r="R67" s="114">
        <f>Responsabilites!R66</f>
        <v>0</v>
      </c>
      <c r="S67" s="114">
        <f>Responsabilites!S66</f>
        <v>0</v>
      </c>
      <c r="T67" s="114">
        <f>Responsabilites!T66</f>
        <v>0</v>
      </c>
      <c r="U67" s="120">
        <f>Responsabilites!U66</f>
        <v>0</v>
      </c>
      <c r="V67" s="175">
        <f t="shared" si="0"/>
        <v>0</v>
      </c>
    </row>
    <row r="68" spans="1:22" ht="25.5" x14ac:dyDescent="0.2">
      <c r="A68" s="143">
        <f>Responsabilites!$A67</f>
        <v>56</v>
      </c>
      <c r="B68" s="144" t="str">
        <f>Responsabilites!$B67</f>
        <v>Reproduire le matériel et/ou le mettre en ligne</v>
      </c>
      <c r="C68" s="113">
        <f>Responsabilites!C67</f>
        <v>0</v>
      </c>
      <c r="D68" s="114">
        <f>Responsabilites!D67</f>
        <v>0</v>
      </c>
      <c r="E68" s="114">
        <f>Responsabilites!E67</f>
        <v>0</v>
      </c>
      <c r="F68" s="114">
        <f>Responsabilites!F67</f>
        <v>0</v>
      </c>
      <c r="G68" s="114">
        <f>Responsabilites!G67</f>
        <v>0</v>
      </c>
      <c r="H68" s="114">
        <f>Responsabilites!H67</f>
        <v>0</v>
      </c>
      <c r="I68" s="114">
        <f>Responsabilites!I67</f>
        <v>0</v>
      </c>
      <c r="J68" s="114">
        <f>Responsabilites!J67</f>
        <v>0</v>
      </c>
      <c r="K68" s="114">
        <f>Responsabilites!K67</f>
        <v>0</v>
      </c>
      <c r="L68" s="114">
        <f>Responsabilites!L67</f>
        <v>0</v>
      </c>
      <c r="M68" s="114">
        <f>Responsabilites!M67</f>
        <v>0</v>
      </c>
      <c r="N68" s="114">
        <f>Responsabilites!N67</f>
        <v>0</v>
      </c>
      <c r="O68" s="114">
        <f>Responsabilites!O67</f>
        <v>0</v>
      </c>
      <c r="P68" s="114">
        <f>Responsabilites!P67</f>
        <v>0</v>
      </c>
      <c r="Q68" s="114">
        <f>Responsabilites!Q67</f>
        <v>0</v>
      </c>
      <c r="R68" s="114">
        <f>Responsabilites!R67</f>
        <v>0</v>
      </c>
      <c r="S68" s="114">
        <f>Responsabilites!S67</f>
        <v>0</v>
      </c>
      <c r="T68" s="114">
        <f>Responsabilites!T67</f>
        <v>0</v>
      </c>
      <c r="U68" s="120">
        <f>Responsabilites!U67</f>
        <v>0</v>
      </c>
      <c r="V68" s="175">
        <f t="shared" si="0"/>
        <v>0</v>
      </c>
    </row>
    <row r="69" spans="1:22" x14ac:dyDescent="0.2">
      <c r="A69" s="143">
        <f>Responsabilites!$A68</f>
        <v>57</v>
      </c>
      <c r="B69" s="144" t="str">
        <f>Responsabilites!$B68</f>
        <v>Vérifier la qualité de la diffusion</v>
      </c>
      <c r="C69" s="113">
        <f>Responsabilites!C68</f>
        <v>0</v>
      </c>
      <c r="D69" s="114">
        <f>Responsabilites!D68</f>
        <v>0</v>
      </c>
      <c r="E69" s="114">
        <f>Responsabilites!E68</f>
        <v>0</v>
      </c>
      <c r="F69" s="114">
        <f>Responsabilites!F68</f>
        <v>0</v>
      </c>
      <c r="G69" s="114">
        <f>Responsabilites!G68</f>
        <v>0</v>
      </c>
      <c r="H69" s="114">
        <f>Responsabilites!H68</f>
        <v>0</v>
      </c>
      <c r="I69" s="114">
        <f>Responsabilites!I68</f>
        <v>0</v>
      </c>
      <c r="J69" s="114">
        <f>Responsabilites!J68</f>
        <v>0</v>
      </c>
      <c r="K69" s="114">
        <f>Responsabilites!K68</f>
        <v>0</v>
      </c>
      <c r="L69" s="114">
        <f>Responsabilites!L68</f>
        <v>0</v>
      </c>
      <c r="M69" s="114">
        <f>Responsabilites!M68</f>
        <v>0</v>
      </c>
      <c r="N69" s="114">
        <f>Responsabilites!N68</f>
        <v>0</v>
      </c>
      <c r="O69" s="114">
        <f>Responsabilites!O68</f>
        <v>0</v>
      </c>
      <c r="P69" s="114">
        <f>Responsabilites!P68</f>
        <v>0</v>
      </c>
      <c r="Q69" s="114">
        <f>Responsabilites!Q68</f>
        <v>0</v>
      </c>
      <c r="R69" s="114">
        <f>Responsabilites!R68</f>
        <v>0</v>
      </c>
      <c r="S69" s="114" t="str">
        <f>Responsabilites!S68</f>
        <v>I</v>
      </c>
      <c r="T69" s="114">
        <f>Responsabilites!T68</f>
        <v>0</v>
      </c>
      <c r="U69" s="120">
        <f>Responsabilites!U68</f>
        <v>0</v>
      </c>
      <c r="V69" s="175" t="e">
        <f t="shared" si="0"/>
        <v>#VALUE!</v>
      </c>
    </row>
    <row r="70" spans="1:22" x14ac:dyDescent="0.2">
      <c r="A70" s="143" t="e">
        <f>Responsabilites!#REF!</f>
        <v>#REF!</v>
      </c>
      <c r="B70" s="144" t="str">
        <f>Responsabilites!$B45</f>
        <v>Recruter les formateurs et tuteurs</v>
      </c>
      <c r="C70" s="113" t="e">
        <f>Responsabilites!#REF!</f>
        <v>#REF!</v>
      </c>
      <c r="D70" s="114" t="e">
        <f>Responsabilites!#REF!</f>
        <v>#REF!</v>
      </c>
      <c r="E70" s="114" t="e">
        <f>Responsabilites!#REF!</f>
        <v>#REF!</v>
      </c>
      <c r="F70" s="114" t="e">
        <f>Responsabilites!#REF!</f>
        <v>#REF!</v>
      </c>
      <c r="G70" s="114" t="e">
        <f>Responsabilites!#REF!</f>
        <v>#REF!</v>
      </c>
      <c r="H70" s="114" t="e">
        <f>Responsabilites!#REF!</f>
        <v>#REF!</v>
      </c>
      <c r="I70" s="114" t="e">
        <f>Responsabilites!#REF!</f>
        <v>#REF!</v>
      </c>
      <c r="J70" s="114" t="e">
        <f>Responsabilites!#REF!</f>
        <v>#REF!</v>
      </c>
      <c r="K70" s="114" t="e">
        <f>Responsabilites!#REF!</f>
        <v>#REF!</v>
      </c>
      <c r="L70" s="114" t="e">
        <f>Responsabilites!#REF!</f>
        <v>#REF!</v>
      </c>
      <c r="M70" s="114" t="e">
        <f>Responsabilites!#REF!</f>
        <v>#REF!</v>
      </c>
      <c r="N70" s="114" t="e">
        <f>Responsabilites!#REF!</f>
        <v>#REF!</v>
      </c>
      <c r="O70" s="114" t="e">
        <f>Responsabilites!#REF!</f>
        <v>#REF!</v>
      </c>
      <c r="P70" s="114" t="e">
        <f>Responsabilites!#REF!</f>
        <v>#REF!</v>
      </c>
      <c r="Q70" s="114" t="e">
        <f>Responsabilites!#REF!</f>
        <v>#REF!</v>
      </c>
      <c r="R70" s="114" t="e">
        <f>Responsabilites!#REF!</f>
        <v>#REF!</v>
      </c>
      <c r="S70" s="114" t="e">
        <f>Responsabilites!#REF!</f>
        <v>#REF!</v>
      </c>
      <c r="T70" s="114" t="e">
        <f>Responsabilites!#REF!</f>
        <v>#REF!</v>
      </c>
      <c r="U70" s="120" t="e">
        <f>Responsabilites!#REF!</f>
        <v>#REF!</v>
      </c>
      <c r="V70" s="175" t="e">
        <f t="shared" si="0"/>
        <v>#REF!</v>
      </c>
    </row>
    <row r="71" spans="1:22" x14ac:dyDescent="0.2">
      <c r="A71" s="143" t="e">
        <f>Responsabilites!#REF!</f>
        <v>#REF!</v>
      </c>
      <c r="B71" s="144" t="e">
        <f>Responsabilites!#REF!</f>
        <v>#REF!</v>
      </c>
      <c r="C71" s="113" t="e">
        <f>Responsabilites!#REF!</f>
        <v>#REF!</v>
      </c>
      <c r="D71" s="114" t="e">
        <f>Responsabilites!#REF!</f>
        <v>#REF!</v>
      </c>
      <c r="E71" s="114" t="e">
        <f>Responsabilites!#REF!</f>
        <v>#REF!</v>
      </c>
      <c r="F71" s="114" t="e">
        <f>Responsabilites!#REF!</f>
        <v>#REF!</v>
      </c>
      <c r="G71" s="114" t="e">
        <f>Responsabilites!#REF!</f>
        <v>#REF!</v>
      </c>
      <c r="H71" s="114" t="e">
        <f>Responsabilites!#REF!</f>
        <v>#REF!</v>
      </c>
      <c r="I71" s="114" t="e">
        <f>Responsabilites!#REF!</f>
        <v>#REF!</v>
      </c>
      <c r="J71" s="114" t="e">
        <f>Responsabilites!#REF!</f>
        <v>#REF!</v>
      </c>
      <c r="K71" s="114" t="e">
        <f>Responsabilites!#REF!</f>
        <v>#REF!</v>
      </c>
      <c r="L71" s="114" t="e">
        <f>Responsabilites!#REF!</f>
        <v>#REF!</v>
      </c>
      <c r="M71" s="114" t="e">
        <f>Responsabilites!#REF!</f>
        <v>#REF!</v>
      </c>
      <c r="N71" s="114" t="e">
        <f>Responsabilites!#REF!</f>
        <v>#REF!</v>
      </c>
      <c r="O71" s="114" t="e">
        <f>Responsabilites!#REF!</f>
        <v>#REF!</v>
      </c>
      <c r="P71" s="114" t="e">
        <f>Responsabilites!#REF!</f>
        <v>#REF!</v>
      </c>
      <c r="Q71" s="114" t="e">
        <f>Responsabilites!#REF!</f>
        <v>#REF!</v>
      </c>
      <c r="R71" s="114" t="e">
        <f>Responsabilites!#REF!</f>
        <v>#REF!</v>
      </c>
      <c r="S71" s="114" t="e">
        <f>Responsabilites!#REF!</f>
        <v>#REF!</v>
      </c>
      <c r="T71" s="114" t="e">
        <f>Responsabilites!#REF!</f>
        <v>#REF!</v>
      </c>
      <c r="U71" s="120" t="e">
        <f>Responsabilites!#REF!</f>
        <v>#REF!</v>
      </c>
      <c r="V71" s="175" t="e">
        <f t="shared" si="0"/>
        <v>#REF!</v>
      </c>
    </row>
    <row r="72" spans="1:22" ht="25.5" x14ac:dyDescent="0.2">
      <c r="A72" s="143">
        <f>Responsabilites!$A69</f>
        <v>58</v>
      </c>
      <c r="B72" s="144" t="str">
        <f>Responsabilites!$B69</f>
        <v>Obtenir un accord sur la diffusion (fin du développement)</v>
      </c>
      <c r="C72" s="113">
        <f>Responsabilites!C69</f>
        <v>0</v>
      </c>
      <c r="D72" s="114">
        <f>Responsabilites!D69</f>
        <v>0</v>
      </c>
      <c r="E72" s="114">
        <f>Responsabilites!E69</f>
        <v>0</v>
      </c>
      <c r="F72" s="114">
        <f>Responsabilites!F69</f>
        <v>0</v>
      </c>
      <c r="G72" s="114">
        <f>Responsabilites!G69</f>
        <v>0</v>
      </c>
      <c r="H72" s="114">
        <f>Responsabilites!H69</f>
        <v>0</v>
      </c>
      <c r="I72" s="114">
        <f>Responsabilites!I69</f>
        <v>0</v>
      </c>
      <c r="J72" s="114">
        <f>Responsabilites!J69</f>
        <v>0</v>
      </c>
      <c r="K72" s="114">
        <f>Responsabilites!K69</f>
        <v>0</v>
      </c>
      <c r="L72" s="114">
        <f>Responsabilites!L69</f>
        <v>0</v>
      </c>
      <c r="M72" s="114">
        <f>Responsabilites!M69</f>
        <v>0</v>
      </c>
      <c r="N72" s="114">
        <f>Responsabilites!N69</f>
        <v>0</v>
      </c>
      <c r="O72" s="114">
        <f>Responsabilites!O69</f>
        <v>0</v>
      </c>
      <c r="P72" s="114">
        <f>Responsabilites!P69</f>
        <v>0</v>
      </c>
      <c r="Q72" s="114">
        <f>Responsabilites!Q69</f>
        <v>0</v>
      </c>
      <c r="R72" s="114">
        <f>Responsabilites!R69</f>
        <v>0</v>
      </c>
      <c r="S72" s="114">
        <f>Responsabilites!S69</f>
        <v>0</v>
      </c>
      <c r="T72" s="114">
        <f>Responsabilites!T69</f>
        <v>0</v>
      </c>
      <c r="U72" s="120">
        <f>Responsabilites!U69</f>
        <v>0</v>
      </c>
      <c r="V72" s="175">
        <f t="shared" si="0"/>
        <v>0</v>
      </c>
    </row>
    <row r="73" spans="1:22" ht="25.5" x14ac:dyDescent="0.2">
      <c r="A73" s="143">
        <f>Responsabilites!$A70</f>
        <v>59</v>
      </c>
      <c r="B73" s="144" t="str">
        <f>Responsabilites!$B70</f>
        <v>Admettre / Conseiller / Inscrire les apprenants</v>
      </c>
      <c r="C73" s="113">
        <f>Responsabilites!C70</f>
        <v>0</v>
      </c>
      <c r="D73" s="114">
        <f>Responsabilites!D70</f>
        <v>0</v>
      </c>
      <c r="E73" s="114">
        <f>Responsabilites!E70</f>
        <v>0</v>
      </c>
      <c r="F73" s="114">
        <f>Responsabilites!F70</f>
        <v>0</v>
      </c>
      <c r="G73" s="114">
        <f>Responsabilites!G70</f>
        <v>0</v>
      </c>
      <c r="H73" s="114">
        <f>Responsabilites!H70</f>
        <v>0</v>
      </c>
      <c r="I73" s="114">
        <f>Responsabilites!I70</f>
        <v>0</v>
      </c>
      <c r="J73" s="114">
        <f>Responsabilites!J70</f>
        <v>0</v>
      </c>
      <c r="K73" s="114">
        <f>Responsabilites!K70</f>
        <v>0</v>
      </c>
      <c r="L73" s="114">
        <f>Responsabilites!L70</f>
        <v>0</v>
      </c>
      <c r="M73" s="114">
        <f>Responsabilites!M70</f>
        <v>0</v>
      </c>
      <c r="N73" s="114">
        <f>Responsabilites!N70</f>
        <v>0</v>
      </c>
      <c r="O73" s="114">
        <f>Responsabilites!O70</f>
        <v>0</v>
      </c>
      <c r="P73" s="114">
        <f>Responsabilites!P70</f>
        <v>0</v>
      </c>
      <c r="Q73" s="114">
        <f>Responsabilites!Q70</f>
        <v>0</v>
      </c>
      <c r="R73" s="114">
        <f>Responsabilites!R70</f>
        <v>0</v>
      </c>
      <c r="S73" s="114">
        <f>Responsabilites!S70</f>
        <v>0</v>
      </c>
      <c r="T73" s="114">
        <f>Responsabilites!T70</f>
        <v>0</v>
      </c>
      <c r="U73" s="120">
        <f>Responsabilites!U70</f>
        <v>0</v>
      </c>
      <c r="V73" s="175">
        <f t="shared" si="0"/>
        <v>0</v>
      </c>
    </row>
    <row r="74" spans="1:22" ht="25.5" x14ac:dyDescent="0.2">
      <c r="A74" s="143">
        <f>Responsabilites!$A71</f>
        <v>60</v>
      </c>
      <c r="B74" s="144" t="str">
        <f>Responsabilites!$B71</f>
        <v>Transmettre la documentation nécessaire aux apprenants</v>
      </c>
      <c r="C74" s="113">
        <f>Responsabilites!C71</f>
        <v>0</v>
      </c>
      <c r="D74" s="114">
        <f>Responsabilites!D71</f>
        <v>0</v>
      </c>
      <c r="E74" s="114">
        <f>Responsabilites!E71</f>
        <v>0</v>
      </c>
      <c r="F74" s="114">
        <f>Responsabilites!F71</f>
        <v>0</v>
      </c>
      <c r="G74" s="114">
        <f>Responsabilites!G71</f>
        <v>0</v>
      </c>
      <c r="H74" s="114">
        <f>Responsabilites!H71</f>
        <v>0</v>
      </c>
      <c r="I74" s="114">
        <f>Responsabilites!I71</f>
        <v>0</v>
      </c>
      <c r="J74" s="114">
        <f>Responsabilites!J71</f>
        <v>0</v>
      </c>
      <c r="K74" s="114">
        <f>Responsabilites!K71</f>
        <v>0</v>
      </c>
      <c r="L74" s="114">
        <f>Responsabilites!L71</f>
        <v>0</v>
      </c>
      <c r="M74" s="114">
        <f>Responsabilites!M71</f>
        <v>0</v>
      </c>
      <c r="N74" s="114">
        <f>Responsabilites!N71</f>
        <v>0</v>
      </c>
      <c r="O74" s="114">
        <f>Responsabilites!O71</f>
        <v>0</v>
      </c>
      <c r="P74" s="114">
        <f>Responsabilites!P71</f>
        <v>0</v>
      </c>
      <c r="Q74" s="114">
        <f>Responsabilites!Q71</f>
        <v>0</v>
      </c>
      <c r="R74" s="114">
        <f>Responsabilites!R71</f>
        <v>0</v>
      </c>
      <c r="S74" s="114">
        <f>Responsabilites!S71</f>
        <v>0</v>
      </c>
      <c r="T74" s="114">
        <f>Responsabilites!T71</f>
        <v>0</v>
      </c>
      <c r="U74" s="120">
        <f>Responsabilites!U71</f>
        <v>0</v>
      </c>
      <c r="V74" s="175">
        <f t="shared" si="0"/>
        <v>0</v>
      </c>
    </row>
    <row r="75" spans="1:22" ht="25.5" x14ac:dyDescent="0.2">
      <c r="A75" s="143">
        <f>Responsabilites!$A72</f>
        <v>61</v>
      </c>
      <c r="B75" s="144" t="str">
        <f>Responsabilites!$B72</f>
        <v>Former, encadrer et évaluer les apprenants</v>
      </c>
      <c r="C75" s="113">
        <f>Responsabilites!C72</f>
        <v>0</v>
      </c>
      <c r="D75" s="114">
        <f>Responsabilites!D72</f>
        <v>0</v>
      </c>
      <c r="E75" s="114">
        <f>Responsabilites!E72</f>
        <v>0</v>
      </c>
      <c r="F75" s="114">
        <f>Responsabilites!F72</f>
        <v>0</v>
      </c>
      <c r="G75" s="114">
        <f>Responsabilites!G72</f>
        <v>0</v>
      </c>
      <c r="H75" s="114">
        <f>Responsabilites!H72</f>
        <v>0</v>
      </c>
      <c r="I75" s="114">
        <f>Responsabilites!I72</f>
        <v>0</v>
      </c>
      <c r="J75" s="114">
        <f>Responsabilites!J72</f>
        <v>0</v>
      </c>
      <c r="K75" s="114">
        <f>Responsabilites!K72</f>
        <v>0</v>
      </c>
      <c r="L75" s="114">
        <f>Responsabilites!L72</f>
        <v>0</v>
      </c>
      <c r="M75" s="114">
        <f>Responsabilites!M72</f>
        <v>0</v>
      </c>
      <c r="N75" s="114">
        <f>Responsabilites!N72</f>
        <v>0</v>
      </c>
      <c r="O75" s="114">
        <f>Responsabilites!O72</f>
        <v>0</v>
      </c>
      <c r="P75" s="114">
        <f>Responsabilites!P72</f>
        <v>0</v>
      </c>
      <c r="Q75" s="114">
        <f>Responsabilites!Q72</f>
        <v>0</v>
      </c>
      <c r="R75" s="114">
        <f>Responsabilites!R72</f>
        <v>0</v>
      </c>
      <c r="S75" s="114">
        <f>Responsabilites!S72</f>
        <v>0</v>
      </c>
      <c r="T75" s="114">
        <f>Responsabilites!T72</f>
        <v>0</v>
      </c>
      <c r="U75" s="120">
        <f>Responsabilites!U72</f>
        <v>0</v>
      </c>
      <c r="V75" s="175">
        <f t="shared" ref="V75:V92" si="1">(C75*$C$7)+(D75*$D$7)+(E75*$E$7)+(F75*$F$7)+(G75*$G$7)+(H75*$H$7)+(I75*$I$7)+(J75*$J$7)+(K75*$K$7)+(L75*$L$7)+(M75*$M$7)+(N75*$N$7)+(O75*$O$7)+(P75*$P$7)+(Q75*$Q$7)+(R75*$R$7)+(S75*$S$7)+(T75*$T$7)+(U75*$U$7)</f>
        <v>0</v>
      </c>
    </row>
    <row r="76" spans="1:22" x14ac:dyDescent="0.2">
      <c r="A76" s="143">
        <f>Responsabilites!$A73</f>
        <v>62</v>
      </c>
      <c r="B76" s="144" t="str">
        <f>Responsabilites!$B73</f>
        <v>Faire les mises à jour périodiques</v>
      </c>
      <c r="C76" s="113">
        <f>Responsabilites!C73</f>
        <v>0</v>
      </c>
      <c r="D76" s="114">
        <f>Responsabilites!D73</f>
        <v>0</v>
      </c>
      <c r="E76" s="114">
        <f>Responsabilites!E73</f>
        <v>0</v>
      </c>
      <c r="F76" s="114">
        <f>Responsabilites!F73</f>
        <v>0</v>
      </c>
      <c r="G76" s="114">
        <f>Responsabilites!G73</f>
        <v>0</v>
      </c>
      <c r="H76" s="114">
        <f>Responsabilites!H73</f>
        <v>0</v>
      </c>
      <c r="I76" s="114">
        <f>Responsabilites!I73</f>
        <v>0</v>
      </c>
      <c r="J76" s="114">
        <f>Responsabilites!J73</f>
        <v>0</v>
      </c>
      <c r="K76" s="114">
        <f>Responsabilites!K73</f>
        <v>0</v>
      </c>
      <c r="L76" s="114">
        <f>Responsabilites!L73</f>
        <v>0</v>
      </c>
      <c r="M76" s="114">
        <f>Responsabilites!M73</f>
        <v>0</v>
      </c>
      <c r="N76" s="114">
        <f>Responsabilites!N73</f>
        <v>0</v>
      </c>
      <c r="O76" s="114">
        <f>Responsabilites!O73</f>
        <v>0</v>
      </c>
      <c r="P76" s="114">
        <f>Responsabilites!P73</f>
        <v>0</v>
      </c>
      <c r="Q76" s="114">
        <f>Responsabilites!Q73</f>
        <v>0</v>
      </c>
      <c r="R76" s="114">
        <f>Responsabilites!R73</f>
        <v>0</v>
      </c>
      <c r="S76" s="114">
        <f>Responsabilites!S73</f>
        <v>0</v>
      </c>
      <c r="T76" s="114">
        <f>Responsabilites!T73</f>
        <v>0</v>
      </c>
      <c r="U76" s="120">
        <f>Responsabilites!U73</f>
        <v>0</v>
      </c>
      <c r="V76" s="175">
        <f t="shared" si="1"/>
        <v>0</v>
      </c>
    </row>
    <row r="77" spans="1:22" ht="25.5" x14ac:dyDescent="0.2">
      <c r="A77" s="143">
        <f>Responsabilites!$A74</f>
        <v>63</v>
      </c>
      <c r="B77" s="144" t="str">
        <f>Responsabilites!$B74</f>
        <v>Traiter les plaintes et autres demandes de modification de la formation</v>
      </c>
      <c r="C77" s="113">
        <f>Responsabilites!C74</f>
        <v>0</v>
      </c>
      <c r="D77" s="114">
        <f>Responsabilites!D74</f>
        <v>0</v>
      </c>
      <c r="E77" s="114">
        <f>Responsabilites!E74</f>
        <v>0</v>
      </c>
      <c r="F77" s="114">
        <f>Responsabilites!F74</f>
        <v>0</v>
      </c>
      <c r="G77" s="114">
        <f>Responsabilites!G74</f>
        <v>0</v>
      </c>
      <c r="H77" s="114">
        <f>Responsabilites!H74</f>
        <v>0</v>
      </c>
      <c r="I77" s="114">
        <f>Responsabilites!I74</f>
        <v>0</v>
      </c>
      <c r="J77" s="114">
        <f>Responsabilites!J74</f>
        <v>0</v>
      </c>
      <c r="K77" s="114">
        <f>Responsabilites!K74</f>
        <v>0</v>
      </c>
      <c r="L77" s="114">
        <f>Responsabilites!L74</f>
        <v>0</v>
      </c>
      <c r="M77" s="114">
        <f>Responsabilites!M74</f>
        <v>0</v>
      </c>
      <c r="N77" s="114">
        <f>Responsabilites!N74</f>
        <v>0</v>
      </c>
      <c r="O77" s="114">
        <f>Responsabilites!O74</f>
        <v>0</v>
      </c>
      <c r="P77" s="114">
        <f>Responsabilites!P74</f>
        <v>0</v>
      </c>
      <c r="Q77" s="114">
        <f>Responsabilites!Q74</f>
        <v>0</v>
      </c>
      <c r="R77" s="114">
        <f>Responsabilites!R74</f>
        <v>0</v>
      </c>
      <c r="S77" s="114" t="str">
        <f>Responsabilites!S74</f>
        <v>I</v>
      </c>
      <c r="T77" s="114">
        <f>Responsabilites!T74</f>
        <v>0</v>
      </c>
      <c r="U77" s="120">
        <f>Responsabilites!U74</f>
        <v>0</v>
      </c>
      <c r="V77" s="175" t="e">
        <f t="shared" si="1"/>
        <v>#VALUE!</v>
      </c>
    </row>
    <row r="78" spans="1:22" ht="13.5" thickBot="1" x14ac:dyDescent="0.25">
      <c r="A78" s="149">
        <f>Responsabilites!$A75</f>
        <v>64</v>
      </c>
      <c r="B78" s="145" t="str">
        <f>Responsabilites!$B75</f>
        <v>Assurer le soutien technique</v>
      </c>
      <c r="C78" s="122">
        <f>Responsabilites!C75</f>
        <v>0</v>
      </c>
      <c r="D78" s="123">
        <f>Responsabilites!D75</f>
        <v>0</v>
      </c>
      <c r="E78" s="123">
        <f>Responsabilites!E75</f>
        <v>0</v>
      </c>
      <c r="F78" s="123">
        <f>Responsabilites!F75</f>
        <v>0</v>
      </c>
      <c r="G78" s="123">
        <f>Responsabilites!G75</f>
        <v>0</v>
      </c>
      <c r="H78" s="123">
        <f>Responsabilites!H75</f>
        <v>0</v>
      </c>
      <c r="I78" s="123">
        <f>Responsabilites!I75</f>
        <v>0</v>
      </c>
      <c r="J78" s="123">
        <f>Responsabilites!J75</f>
        <v>0</v>
      </c>
      <c r="K78" s="123">
        <f>Responsabilites!K75</f>
        <v>0</v>
      </c>
      <c r="L78" s="123">
        <f>Responsabilites!L75</f>
        <v>0</v>
      </c>
      <c r="M78" s="123">
        <f>Responsabilites!M75</f>
        <v>0</v>
      </c>
      <c r="N78" s="123">
        <f>Responsabilites!N75</f>
        <v>0</v>
      </c>
      <c r="O78" s="123">
        <f>Responsabilites!O75</f>
        <v>0</v>
      </c>
      <c r="P78" s="123">
        <f>Responsabilites!P75</f>
        <v>0</v>
      </c>
      <c r="Q78" s="123">
        <f>Responsabilites!Q75</f>
        <v>0</v>
      </c>
      <c r="R78" s="123">
        <f>Responsabilites!R75</f>
        <v>0</v>
      </c>
      <c r="S78" s="123">
        <f>Responsabilites!S75</f>
        <v>0</v>
      </c>
      <c r="T78" s="123">
        <f>Responsabilites!T75</f>
        <v>0</v>
      </c>
      <c r="U78" s="124">
        <f>Responsabilites!U75</f>
        <v>0</v>
      </c>
      <c r="V78" s="176">
        <f t="shared" si="1"/>
        <v>0</v>
      </c>
    </row>
    <row r="79" spans="1:22" ht="13.5" thickTop="1" x14ac:dyDescent="0.2">
      <c r="A79" s="150">
        <f>Responsabilites!$A76</f>
        <v>0</v>
      </c>
      <c r="B79" s="142" t="str">
        <f>Responsabilites!$B76</f>
        <v>ÉVALUATION</v>
      </c>
      <c r="C79" s="1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126"/>
      <c r="V79" s="151"/>
    </row>
    <row r="80" spans="1:22" ht="25.5" x14ac:dyDescent="0.2">
      <c r="A80" s="143">
        <f>Responsabilites!$A77</f>
        <v>65</v>
      </c>
      <c r="B80" s="144" t="str">
        <f>Responsabilites!$B77</f>
        <v>Faire le diagnostic : Analyse des inscriptions et/ou enquête client</v>
      </c>
      <c r="C80" s="113">
        <f>Responsabilites!C77</f>
        <v>0</v>
      </c>
      <c r="D80" s="114">
        <f>Responsabilites!D77</f>
        <v>0</v>
      </c>
      <c r="E80" s="114">
        <f>Responsabilites!E77</f>
        <v>0</v>
      </c>
      <c r="F80" s="114">
        <f>Responsabilites!F77</f>
        <v>0</v>
      </c>
      <c r="G80" s="114">
        <f>Responsabilites!G77</f>
        <v>0</v>
      </c>
      <c r="H80" s="114">
        <f>Responsabilites!H77</f>
        <v>0</v>
      </c>
      <c r="I80" s="114">
        <f>Responsabilites!I77</f>
        <v>0</v>
      </c>
      <c r="J80" s="114">
        <f>Responsabilites!J77</f>
        <v>0</v>
      </c>
      <c r="K80" s="114">
        <f>Responsabilites!K77</f>
        <v>0</v>
      </c>
      <c r="L80" s="114">
        <f>Responsabilites!L77</f>
        <v>0</v>
      </c>
      <c r="M80" s="114">
        <f>Responsabilites!M77</f>
        <v>0</v>
      </c>
      <c r="N80" s="114">
        <f>Responsabilites!N77</f>
        <v>0</v>
      </c>
      <c r="O80" s="114">
        <f>Responsabilites!O77</f>
        <v>0</v>
      </c>
      <c r="P80" s="114">
        <f>Responsabilites!P77</f>
        <v>0</v>
      </c>
      <c r="Q80" s="114">
        <f>Responsabilites!Q77</f>
        <v>0</v>
      </c>
      <c r="R80" s="114">
        <f>Responsabilites!R77</f>
        <v>0</v>
      </c>
      <c r="S80" s="114" t="str">
        <f>Responsabilites!S77</f>
        <v>I</v>
      </c>
      <c r="T80" s="114">
        <f>Responsabilites!T77</f>
        <v>0</v>
      </c>
      <c r="U80" s="120">
        <f>Responsabilites!U77</f>
        <v>0</v>
      </c>
      <c r="V80" s="175" t="e">
        <f t="shared" si="1"/>
        <v>#VALUE!</v>
      </c>
    </row>
    <row r="81" spans="1:22" ht="25.5" x14ac:dyDescent="0.2">
      <c r="A81" s="143">
        <f>Responsabilites!$A78</f>
        <v>66</v>
      </c>
      <c r="B81" s="144" t="str">
        <f>Responsabilites!$B78</f>
        <v>Décider: statu quo, mise à jour ou mise au rencart.</v>
      </c>
      <c r="C81" s="113">
        <f>Responsabilites!C78</f>
        <v>0</v>
      </c>
      <c r="D81" s="114">
        <f>Responsabilites!D78</f>
        <v>0</v>
      </c>
      <c r="E81" s="114">
        <f>Responsabilites!E78</f>
        <v>0</v>
      </c>
      <c r="F81" s="114">
        <f>Responsabilites!F78</f>
        <v>0</v>
      </c>
      <c r="G81" s="114">
        <f>Responsabilites!G78</f>
        <v>0</v>
      </c>
      <c r="H81" s="114">
        <f>Responsabilites!H78</f>
        <v>0</v>
      </c>
      <c r="I81" s="114">
        <f>Responsabilites!I78</f>
        <v>0</v>
      </c>
      <c r="J81" s="114">
        <f>Responsabilites!J78</f>
        <v>0</v>
      </c>
      <c r="K81" s="114">
        <f>Responsabilites!K78</f>
        <v>0</v>
      </c>
      <c r="L81" s="114">
        <f>Responsabilites!L78</f>
        <v>0</v>
      </c>
      <c r="M81" s="114">
        <f>Responsabilites!M78</f>
        <v>0</v>
      </c>
      <c r="N81" s="114">
        <f>Responsabilites!N78</f>
        <v>0</v>
      </c>
      <c r="O81" s="114">
        <f>Responsabilites!O78</f>
        <v>0</v>
      </c>
      <c r="P81" s="114">
        <f>Responsabilites!P78</f>
        <v>0</v>
      </c>
      <c r="Q81" s="114">
        <f>Responsabilites!Q78</f>
        <v>0</v>
      </c>
      <c r="R81" s="114">
        <f>Responsabilites!R78</f>
        <v>0</v>
      </c>
      <c r="S81" s="114">
        <f>Responsabilites!S78</f>
        <v>0</v>
      </c>
      <c r="T81" s="114">
        <f>Responsabilites!T78</f>
        <v>0</v>
      </c>
      <c r="U81" s="120">
        <f>Responsabilites!U78</f>
        <v>0</v>
      </c>
      <c r="V81" s="175">
        <f t="shared" si="1"/>
        <v>0</v>
      </c>
    </row>
    <row r="82" spans="1:22" ht="13.5" thickBot="1" x14ac:dyDescent="0.25">
      <c r="A82" s="149">
        <f>Responsabilites!$A79</f>
        <v>67</v>
      </c>
      <c r="B82" s="145" t="str">
        <f>Responsabilites!$B79</f>
        <v>Effectuer les modifications, s’il y a lieu</v>
      </c>
      <c r="C82" s="122">
        <f>Responsabilites!C79</f>
        <v>0</v>
      </c>
      <c r="D82" s="123">
        <f>Responsabilites!D79</f>
        <v>0</v>
      </c>
      <c r="E82" s="123">
        <f>Responsabilites!E79</f>
        <v>0</v>
      </c>
      <c r="F82" s="123">
        <f>Responsabilites!F79</f>
        <v>0</v>
      </c>
      <c r="G82" s="123">
        <f>Responsabilites!G79</f>
        <v>0</v>
      </c>
      <c r="H82" s="123">
        <f>Responsabilites!H79</f>
        <v>0</v>
      </c>
      <c r="I82" s="123">
        <f>Responsabilites!I79</f>
        <v>0</v>
      </c>
      <c r="J82" s="123">
        <f>Responsabilites!J79</f>
        <v>0</v>
      </c>
      <c r="K82" s="123">
        <f>Responsabilites!K79</f>
        <v>0</v>
      </c>
      <c r="L82" s="123">
        <f>Responsabilites!L79</f>
        <v>0</v>
      </c>
      <c r="M82" s="123">
        <f>Responsabilites!M79</f>
        <v>0</v>
      </c>
      <c r="N82" s="123">
        <f>Responsabilites!N79</f>
        <v>0</v>
      </c>
      <c r="O82" s="123">
        <f>Responsabilites!O79</f>
        <v>0</v>
      </c>
      <c r="P82" s="123">
        <f>Responsabilites!P79</f>
        <v>0</v>
      </c>
      <c r="Q82" s="123">
        <f>Responsabilites!Q79</f>
        <v>0</v>
      </c>
      <c r="R82" s="123">
        <f>Responsabilites!R79</f>
        <v>0</v>
      </c>
      <c r="S82" s="123">
        <f>Responsabilites!S79</f>
        <v>0</v>
      </c>
      <c r="T82" s="123">
        <f>Responsabilites!T79</f>
        <v>0</v>
      </c>
      <c r="U82" s="124">
        <f>Responsabilites!U79</f>
        <v>0</v>
      </c>
      <c r="V82" s="176">
        <f t="shared" si="1"/>
        <v>0</v>
      </c>
    </row>
    <row r="83" spans="1:22" ht="13.5" thickTop="1" x14ac:dyDescent="0.2">
      <c r="A83" s="150" t="e">
        <f>Responsabilites!#REF!</f>
        <v>#REF!</v>
      </c>
      <c r="B83" s="142" t="e">
        <f>Responsabilites!#REF!</f>
        <v>#REF!</v>
      </c>
      <c r="C83" s="1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126"/>
      <c r="V83" s="151"/>
    </row>
    <row r="84" spans="1:22" x14ac:dyDescent="0.2">
      <c r="A84" s="143" t="e">
        <f>Responsabilites!#REF!</f>
        <v>#REF!</v>
      </c>
      <c r="B84" s="144" t="e">
        <f>Responsabilites!#REF!</f>
        <v>#REF!</v>
      </c>
      <c r="C84" s="113" t="e">
        <f>Responsabilites!#REF!</f>
        <v>#REF!</v>
      </c>
      <c r="D84" s="114" t="e">
        <f>Responsabilites!#REF!</f>
        <v>#REF!</v>
      </c>
      <c r="E84" s="114" t="e">
        <f>Responsabilites!#REF!</f>
        <v>#REF!</v>
      </c>
      <c r="F84" s="114" t="e">
        <f>Responsabilites!#REF!</f>
        <v>#REF!</v>
      </c>
      <c r="G84" s="114" t="e">
        <f>Responsabilites!#REF!</f>
        <v>#REF!</v>
      </c>
      <c r="H84" s="114" t="e">
        <f>Responsabilites!#REF!</f>
        <v>#REF!</v>
      </c>
      <c r="I84" s="114" t="e">
        <f>Responsabilites!#REF!</f>
        <v>#REF!</v>
      </c>
      <c r="J84" s="114" t="e">
        <f>Responsabilites!#REF!</f>
        <v>#REF!</v>
      </c>
      <c r="K84" s="114" t="e">
        <f>Responsabilites!#REF!</f>
        <v>#REF!</v>
      </c>
      <c r="L84" s="114" t="e">
        <f>Responsabilites!#REF!</f>
        <v>#REF!</v>
      </c>
      <c r="M84" s="114" t="e">
        <f>Responsabilites!#REF!</f>
        <v>#REF!</v>
      </c>
      <c r="N84" s="114" t="e">
        <f>Responsabilites!#REF!</f>
        <v>#REF!</v>
      </c>
      <c r="O84" s="114" t="e">
        <f>Responsabilites!#REF!</f>
        <v>#REF!</v>
      </c>
      <c r="P84" s="114" t="e">
        <f>Responsabilites!#REF!</f>
        <v>#REF!</v>
      </c>
      <c r="Q84" s="114" t="e">
        <f>Responsabilites!#REF!</f>
        <v>#REF!</v>
      </c>
      <c r="R84" s="114" t="e">
        <f>Responsabilites!#REF!</f>
        <v>#REF!</v>
      </c>
      <c r="S84" s="114" t="e">
        <f>Responsabilites!#REF!</f>
        <v>#REF!</v>
      </c>
      <c r="T84" s="114" t="e">
        <f>Responsabilites!#REF!</f>
        <v>#REF!</v>
      </c>
      <c r="U84" s="120" t="e">
        <f>Responsabilites!#REF!</f>
        <v>#REF!</v>
      </c>
      <c r="V84" s="175" t="e">
        <f t="shared" si="1"/>
        <v>#REF!</v>
      </c>
    </row>
    <row r="85" spans="1:22" x14ac:dyDescent="0.2">
      <c r="A85" s="143" t="e">
        <f>Responsabilites!#REF!</f>
        <v>#REF!</v>
      </c>
      <c r="B85" s="144" t="e">
        <f>Responsabilites!#REF!</f>
        <v>#REF!</v>
      </c>
      <c r="C85" s="113" t="e">
        <f>Responsabilites!#REF!</f>
        <v>#REF!</v>
      </c>
      <c r="D85" s="114" t="e">
        <f>Responsabilites!#REF!</f>
        <v>#REF!</v>
      </c>
      <c r="E85" s="114" t="e">
        <f>Responsabilites!#REF!</f>
        <v>#REF!</v>
      </c>
      <c r="F85" s="114" t="e">
        <f>Responsabilites!#REF!</f>
        <v>#REF!</v>
      </c>
      <c r="G85" s="114" t="e">
        <f>Responsabilites!#REF!</f>
        <v>#REF!</v>
      </c>
      <c r="H85" s="114" t="e">
        <f>Responsabilites!#REF!</f>
        <v>#REF!</v>
      </c>
      <c r="I85" s="114" t="e">
        <f>Responsabilites!#REF!</f>
        <v>#REF!</v>
      </c>
      <c r="J85" s="114" t="e">
        <f>Responsabilites!#REF!</f>
        <v>#REF!</v>
      </c>
      <c r="K85" s="114" t="e">
        <f>Responsabilites!#REF!</f>
        <v>#REF!</v>
      </c>
      <c r="L85" s="114" t="e">
        <f>Responsabilites!#REF!</f>
        <v>#REF!</v>
      </c>
      <c r="M85" s="114" t="e">
        <f>Responsabilites!#REF!</f>
        <v>#REF!</v>
      </c>
      <c r="N85" s="114" t="e">
        <f>Responsabilites!#REF!</f>
        <v>#REF!</v>
      </c>
      <c r="O85" s="114" t="e">
        <f>Responsabilites!#REF!</f>
        <v>#REF!</v>
      </c>
      <c r="P85" s="114" t="e">
        <f>Responsabilites!#REF!</f>
        <v>#REF!</v>
      </c>
      <c r="Q85" s="114" t="e">
        <f>Responsabilites!#REF!</f>
        <v>#REF!</v>
      </c>
      <c r="R85" s="114" t="e">
        <f>Responsabilites!#REF!</f>
        <v>#REF!</v>
      </c>
      <c r="S85" s="114" t="e">
        <f>Responsabilites!#REF!</f>
        <v>#REF!</v>
      </c>
      <c r="T85" s="114" t="e">
        <f>Responsabilites!#REF!</f>
        <v>#REF!</v>
      </c>
      <c r="U85" s="120" t="e">
        <f>Responsabilites!#REF!</f>
        <v>#REF!</v>
      </c>
      <c r="V85" s="175" t="e">
        <f t="shared" si="1"/>
        <v>#REF!</v>
      </c>
    </row>
    <row r="86" spans="1:22" x14ac:dyDescent="0.2">
      <c r="A86" s="143" t="e">
        <f>Responsabilites!#REF!</f>
        <v>#REF!</v>
      </c>
      <c r="B86" s="144" t="e">
        <f>Responsabilites!#REF!</f>
        <v>#REF!</v>
      </c>
      <c r="C86" s="113" t="e">
        <f>Responsabilites!#REF!</f>
        <v>#REF!</v>
      </c>
      <c r="D86" s="114" t="e">
        <f>Responsabilites!#REF!</f>
        <v>#REF!</v>
      </c>
      <c r="E86" s="114" t="e">
        <f>Responsabilites!#REF!</f>
        <v>#REF!</v>
      </c>
      <c r="F86" s="114" t="e">
        <f>Responsabilites!#REF!</f>
        <v>#REF!</v>
      </c>
      <c r="G86" s="114" t="e">
        <f>Responsabilites!#REF!</f>
        <v>#REF!</v>
      </c>
      <c r="H86" s="114" t="e">
        <f>Responsabilites!#REF!</f>
        <v>#REF!</v>
      </c>
      <c r="I86" s="114" t="e">
        <f>Responsabilites!#REF!</f>
        <v>#REF!</v>
      </c>
      <c r="J86" s="114" t="e">
        <f>Responsabilites!#REF!</f>
        <v>#REF!</v>
      </c>
      <c r="K86" s="114" t="e">
        <f>Responsabilites!#REF!</f>
        <v>#REF!</v>
      </c>
      <c r="L86" s="114" t="e">
        <f>Responsabilites!#REF!</f>
        <v>#REF!</v>
      </c>
      <c r="M86" s="114" t="e">
        <f>Responsabilites!#REF!</f>
        <v>#REF!</v>
      </c>
      <c r="N86" s="114" t="e">
        <f>Responsabilites!#REF!</f>
        <v>#REF!</v>
      </c>
      <c r="O86" s="114" t="e">
        <f>Responsabilites!#REF!</f>
        <v>#REF!</v>
      </c>
      <c r="P86" s="114" t="e">
        <f>Responsabilites!#REF!</f>
        <v>#REF!</v>
      </c>
      <c r="Q86" s="114" t="e">
        <f>Responsabilites!#REF!</f>
        <v>#REF!</v>
      </c>
      <c r="R86" s="114" t="e">
        <f>Responsabilites!#REF!</f>
        <v>#REF!</v>
      </c>
      <c r="S86" s="114" t="e">
        <f>Responsabilites!#REF!</f>
        <v>#REF!</v>
      </c>
      <c r="T86" s="114" t="e">
        <f>Responsabilites!#REF!</f>
        <v>#REF!</v>
      </c>
      <c r="U86" s="120" t="e">
        <f>Responsabilites!#REF!</f>
        <v>#REF!</v>
      </c>
      <c r="V86" s="175" t="e">
        <f t="shared" si="1"/>
        <v>#REF!</v>
      </c>
    </row>
    <row r="87" spans="1:22" x14ac:dyDescent="0.2">
      <c r="A87" s="143" t="e">
        <f>Responsabilites!#REF!</f>
        <v>#REF!</v>
      </c>
      <c r="B87" s="144" t="e">
        <f>Responsabilites!#REF!</f>
        <v>#REF!</v>
      </c>
      <c r="C87" s="113" t="e">
        <f>Responsabilites!#REF!</f>
        <v>#REF!</v>
      </c>
      <c r="D87" s="114" t="e">
        <f>Responsabilites!#REF!</f>
        <v>#REF!</v>
      </c>
      <c r="E87" s="114" t="e">
        <f>Responsabilites!#REF!</f>
        <v>#REF!</v>
      </c>
      <c r="F87" s="114" t="e">
        <f>Responsabilites!#REF!</f>
        <v>#REF!</v>
      </c>
      <c r="G87" s="114" t="e">
        <f>Responsabilites!#REF!</f>
        <v>#REF!</v>
      </c>
      <c r="H87" s="114" t="e">
        <f>Responsabilites!#REF!</f>
        <v>#REF!</v>
      </c>
      <c r="I87" s="114" t="e">
        <f>Responsabilites!#REF!</f>
        <v>#REF!</v>
      </c>
      <c r="J87" s="114" t="e">
        <f>Responsabilites!#REF!</f>
        <v>#REF!</v>
      </c>
      <c r="K87" s="114" t="e">
        <f>Responsabilites!#REF!</f>
        <v>#REF!</v>
      </c>
      <c r="L87" s="114" t="e">
        <f>Responsabilites!#REF!</f>
        <v>#REF!</v>
      </c>
      <c r="M87" s="114" t="e">
        <f>Responsabilites!#REF!</f>
        <v>#REF!</v>
      </c>
      <c r="N87" s="114" t="e">
        <f>Responsabilites!#REF!</f>
        <v>#REF!</v>
      </c>
      <c r="O87" s="114" t="e">
        <f>Responsabilites!#REF!</f>
        <v>#REF!</v>
      </c>
      <c r="P87" s="114" t="e">
        <f>Responsabilites!#REF!</f>
        <v>#REF!</v>
      </c>
      <c r="Q87" s="114" t="e">
        <f>Responsabilites!#REF!</f>
        <v>#REF!</v>
      </c>
      <c r="R87" s="114" t="e">
        <f>Responsabilites!#REF!</f>
        <v>#REF!</v>
      </c>
      <c r="S87" s="114" t="e">
        <f>Responsabilites!#REF!</f>
        <v>#REF!</v>
      </c>
      <c r="T87" s="114" t="e">
        <f>Responsabilites!#REF!</f>
        <v>#REF!</v>
      </c>
      <c r="U87" s="120" t="e">
        <f>Responsabilites!#REF!</f>
        <v>#REF!</v>
      </c>
      <c r="V87" s="175" t="e">
        <f t="shared" si="1"/>
        <v>#REF!</v>
      </c>
    </row>
    <row r="88" spans="1:22" x14ac:dyDescent="0.2">
      <c r="A88" s="143" t="e">
        <f>Responsabilites!#REF!</f>
        <v>#REF!</v>
      </c>
      <c r="B88" s="144" t="e">
        <f>Responsabilites!#REF!</f>
        <v>#REF!</v>
      </c>
      <c r="C88" s="113" t="e">
        <f>Responsabilites!#REF!</f>
        <v>#REF!</v>
      </c>
      <c r="D88" s="114" t="e">
        <f>Responsabilites!#REF!</f>
        <v>#REF!</v>
      </c>
      <c r="E88" s="114" t="e">
        <f>Responsabilites!#REF!</f>
        <v>#REF!</v>
      </c>
      <c r="F88" s="114" t="e">
        <f>Responsabilites!#REF!</f>
        <v>#REF!</v>
      </c>
      <c r="G88" s="114" t="e">
        <f>Responsabilites!#REF!</f>
        <v>#REF!</v>
      </c>
      <c r="H88" s="114" t="e">
        <f>Responsabilites!#REF!</f>
        <v>#REF!</v>
      </c>
      <c r="I88" s="114" t="e">
        <f>Responsabilites!#REF!</f>
        <v>#REF!</v>
      </c>
      <c r="J88" s="114" t="e">
        <f>Responsabilites!#REF!</f>
        <v>#REF!</v>
      </c>
      <c r="K88" s="114" t="e">
        <f>Responsabilites!#REF!</f>
        <v>#REF!</v>
      </c>
      <c r="L88" s="114" t="e">
        <f>Responsabilites!#REF!</f>
        <v>#REF!</v>
      </c>
      <c r="M88" s="114" t="e">
        <f>Responsabilites!#REF!</f>
        <v>#REF!</v>
      </c>
      <c r="N88" s="114" t="e">
        <f>Responsabilites!#REF!</f>
        <v>#REF!</v>
      </c>
      <c r="O88" s="114" t="e">
        <f>Responsabilites!#REF!</f>
        <v>#REF!</v>
      </c>
      <c r="P88" s="114" t="e">
        <f>Responsabilites!#REF!</f>
        <v>#REF!</v>
      </c>
      <c r="Q88" s="114" t="e">
        <f>Responsabilites!#REF!</f>
        <v>#REF!</v>
      </c>
      <c r="R88" s="114" t="e">
        <f>Responsabilites!#REF!</f>
        <v>#REF!</v>
      </c>
      <c r="S88" s="114" t="e">
        <f>Responsabilites!#REF!</f>
        <v>#REF!</v>
      </c>
      <c r="T88" s="114" t="e">
        <f>Responsabilites!#REF!</f>
        <v>#REF!</v>
      </c>
      <c r="U88" s="120" t="e">
        <f>Responsabilites!#REF!</f>
        <v>#REF!</v>
      </c>
      <c r="V88" s="175" t="e">
        <f t="shared" si="1"/>
        <v>#REF!</v>
      </c>
    </row>
    <row r="89" spans="1:22" x14ac:dyDescent="0.2">
      <c r="A89" s="143" t="e">
        <f>Responsabilites!#REF!</f>
        <v>#REF!</v>
      </c>
      <c r="B89" s="144" t="e">
        <f>Responsabilites!#REF!</f>
        <v>#REF!</v>
      </c>
      <c r="C89" s="113" t="e">
        <f>Responsabilites!#REF!</f>
        <v>#REF!</v>
      </c>
      <c r="D89" s="114" t="e">
        <f>Responsabilites!#REF!</f>
        <v>#REF!</v>
      </c>
      <c r="E89" s="114" t="e">
        <f>Responsabilites!#REF!</f>
        <v>#REF!</v>
      </c>
      <c r="F89" s="114" t="e">
        <f>Responsabilites!#REF!</f>
        <v>#REF!</v>
      </c>
      <c r="G89" s="114" t="e">
        <f>Responsabilites!#REF!</f>
        <v>#REF!</v>
      </c>
      <c r="H89" s="114" t="e">
        <f>Responsabilites!#REF!</f>
        <v>#REF!</v>
      </c>
      <c r="I89" s="114" t="e">
        <f>Responsabilites!#REF!</f>
        <v>#REF!</v>
      </c>
      <c r="J89" s="114" t="e">
        <f>Responsabilites!#REF!</f>
        <v>#REF!</v>
      </c>
      <c r="K89" s="114" t="e">
        <f>Responsabilites!#REF!</f>
        <v>#REF!</v>
      </c>
      <c r="L89" s="114" t="e">
        <f>Responsabilites!#REF!</f>
        <v>#REF!</v>
      </c>
      <c r="M89" s="114" t="e">
        <f>Responsabilites!#REF!</f>
        <v>#REF!</v>
      </c>
      <c r="N89" s="114" t="e">
        <f>Responsabilites!#REF!</f>
        <v>#REF!</v>
      </c>
      <c r="O89" s="114" t="e">
        <f>Responsabilites!#REF!</f>
        <v>#REF!</v>
      </c>
      <c r="P89" s="114" t="e">
        <f>Responsabilites!#REF!</f>
        <v>#REF!</v>
      </c>
      <c r="Q89" s="114" t="e">
        <f>Responsabilites!#REF!</f>
        <v>#REF!</v>
      </c>
      <c r="R89" s="114" t="e">
        <f>Responsabilites!#REF!</f>
        <v>#REF!</v>
      </c>
      <c r="S89" s="114" t="e">
        <f>Responsabilites!#REF!</f>
        <v>#REF!</v>
      </c>
      <c r="T89" s="114" t="e">
        <f>Responsabilites!#REF!</f>
        <v>#REF!</v>
      </c>
      <c r="U89" s="120" t="e">
        <f>Responsabilites!#REF!</f>
        <v>#REF!</v>
      </c>
      <c r="V89" s="175" t="e">
        <f t="shared" si="1"/>
        <v>#REF!</v>
      </c>
    </row>
    <row r="90" spans="1:22" x14ac:dyDescent="0.2">
      <c r="A90" s="143" t="e">
        <f>Responsabilites!#REF!</f>
        <v>#REF!</v>
      </c>
      <c r="B90" s="144" t="e">
        <f>Responsabilites!#REF!</f>
        <v>#REF!</v>
      </c>
      <c r="C90" s="113" t="e">
        <f>Responsabilites!#REF!</f>
        <v>#REF!</v>
      </c>
      <c r="D90" s="114" t="e">
        <f>Responsabilites!#REF!</f>
        <v>#REF!</v>
      </c>
      <c r="E90" s="114" t="e">
        <f>Responsabilites!#REF!</f>
        <v>#REF!</v>
      </c>
      <c r="F90" s="114" t="e">
        <f>Responsabilites!#REF!</f>
        <v>#REF!</v>
      </c>
      <c r="G90" s="114" t="e">
        <f>Responsabilites!#REF!</f>
        <v>#REF!</v>
      </c>
      <c r="H90" s="114" t="e">
        <f>Responsabilites!#REF!</f>
        <v>#REF!</v>
      </c>
      <c r="I90" s="114" t="e">
        <f>Responsabilites!#REF!</f>
        <v>#REF!</v>
      </c>
      <c r="J90" s="114" t="e">
        <f>Responsabilites!#REF!</f>
        <v>#REF!</v>
      </c>
      <c r="K90" s="114" t="e">
        <f>Responsabilites!#REF!</f>
        <v>#REF!</v>
      </c>
      <c r="L90" s="114" t="e">
        <f>Responsabilites!#REF!</f>
        <v>#REF!</v>
      </c>
      <c r="M90" s="114" t="e">
        <f>Responsabilites!#REF!</f>
        <v>#REF!</v>
      </c>
      <c r="N90" s="114" t="e">
        <f>Responsabilites!#REF!</f>
        <v>#REF!</v>
      </c>
      <c r="O90" s="114" t="e">
        <f>Responsabilites!#REF!</f>
        <v>#REF!</v>
      </c>
      <c r="P90" s="114" t="e">
        <f>Responsabilites!#REF!</f>
        <v>#REF!</v>
      </c>
      <c r="Q90" s="114" t="e">
        <f>Responsabilites!#REF!</f>
        <v>#REF!</v>
      </c>
      <c r="R90" s="114" t="e">
        <f>Responsabilites!#REF!</f>
        <v>#REF!</v>
      </c>
      <c r="S90" s="114" t="e">
        <f>Responsabilites!#REF!</f>
        <v>#REF!</v>
      </c>
      <c r="T90" s="114" t="e">
        <f>Responsabilites!#REF!</f>
        <v>#REF!</v>
      </c>
      <c r="U90" s="120" t="e">
        <f>Responsabilites!#REF!</f>
        <v>#REF!</v>
      </c>
      <c r="V90" s="175" t="e">
        <f t="shared" si="1"/>
        <v>#REF!</v>
      </c>
    </row>
    <row r="91" spans="1:22" x14ac:dyDescent="0.2">
      <c r="A91" s="143" t="e">
        <f>Responsabilites!#REF!</f>
        <v>#REF!</v>
      </c>
      <c r="B91" s="144" t="e">
        <f>Responsabilites!#REF!</f>
        <v>#REF!</v>
      </c>
      <c r="C91" s="113" t="e">
        <f>Responsabilites!#REF!</f>
        <v>#REF!</v>
      </c>
      <c r="D91" s="114" t="e">
        <f>Responsabilites!#REF!</f>
        <v>#REF!</v>
      </c>
      <c r="E91" s="114" t="e">
        <f>Responsabilites!#REF!</f>
        <v>#REF!</v>
      </c>
      <c r="F91" s="114" t="e">
        <f>Responsabilites!#REF!</f>
        <v>#REF!</v>
      </c>
      <c r="G91" s="114" t="e">
        <f>Responsabilites!#REF!</f>
        <v>#REF!</v>
      </c>
      <c r="H91" s="114" t="e">
        <f>Responsabilites!#REF!</f>
        <v>#REF!</v>
      </c>
      <c r="I91" s="114" t="e">
        <f>Responsabilites!#REF!</f>
        <v>#REF!</v>
      </c>
      <c r="J91" s="114" t="e">
        <f>Responsabilites!#REF!</f>
        <v>#REF!</v>
      </c>
      <c r="K91" s="114" t="e">
        <f>Responsabilites!#REF!</f>
        <v>#REF!</v>
      </c>
      <c r="L91" s="114" t="e">
        <f>Responsabilites!#REF!</f>
        <v>#REF!</v>
      </c>
      <c r="M91" s="114" t="e">
        <f>Responsabilites!#REF!</f>
        <v>#REF!</v>
      </c>
      <c r="N91" s="114" t="e">
        <f>Responsabilites!#REF!</f>
        <v>#REF!</v>
      </c>
      <c r="O91" s="114" t="e">
        <f>Responsabilites!#REF!</f>
        <v>#REF!</v>
      </c>
      <c r="P91" s="114" t="e">
        <f>Responsabilites!#REF!</f>
        <v>#REF!</v>
      </c>
      <c r="Q91" s="114" t="e">
        <f>Responsabilites!#REF!</f>
        <v>#REF!</v>
      </c>
      <c r="R91" s="114" t="e">
        <f>Responsabilites!#REF!</f>
        <v>#REF!</v>
      </c>
      <c r="S91" s="114" t="e">
        <f>Responsabilites!#REF!</f>
        <v>#REF!</v>
      </c>
      <c r="T91" s="114" t="e">
        <f>Responsabilites!#REF!</f>
        <v>#REF!</v>
      </c>
      <c r="U91" s="120" t="e">
        <f>Responsabilites!#REF!</f>
        <v>#REF!</v>
      </c>
      <c r="V91" s="175" t="e">
        <f t="shared" si="1"/>
        <v>#REF!</v>
      </c>
    </row>
    <row r="92" spans="1:22" ht="13.5" thickBot="1" x14ac:dyDescent="0.25">
      <c r="A92" s="143" t="e">
        <f>Responsabilites!#REF!</f>
        <v>#REF!</v>
      </c>
      <c r="B92" s="145" t="e">
        <f>Responsabilites!#REF!</f>
        <v>#REF!</v>
      </c>
      <c r="C92" s="122" t="e">
        <f>Responsabilites!#REF!</f>
        <v>#REF!</v>
      </c>
      <c r="D92" s="123" t="e">
        <f>Responsabilites!#REF!</f>
        <v>#REF!</v>
      </c>
      <c r="E92" s="123" t="e">
        <f>Responsabilites!#REF!</f>
        <v>#REF!</v>
      </c>
      <c r="F92" s="123" t="e">
        <f>Responsabilites!#REF!</f>
        <v>#REF!</v>
      </c>
      <c r="G92" s="123" t="e">
        <f>Responsabilites!#REF!</f>
        <v>#REF!</v>
      </c>
      <c r="H92" s="123" t="e">
        <f>Responsabilites!#REF!</f>
        <v>#REF!</v>
      </c>
      <c r="I92" s="123" t="e">
        <f>Responsabilites!#REF!</f>
        <v>#REF!</v>
      </c>
      <c r="J92" s="123" t="e">
        <f>Responsabilites!#REF!</f>
        <v>#REF!</v>
      </c>
      <c r="K92" s="123" t="e">
        <f>Responsabilites!#REF!</f>
        <v>#REF!</v>
      </c>
      <c r="L92" s="123" t="e">
        <f>Responsabilites!#REF!</f>
        <v>#REF!</v>
      </c>
      <c r="M92" s="123" t="e">
        <f>Responsabilites!#REF!</f>
        <v>#REF!</v>
      </c>
      <c r="N92" s="123" t="e">
        <f>Responsabilites!#REF!</f>
        <v>#REF!</v>
      </c>
      <c r="O92" s="123" t="e">
        <f>Responsabilites!#REF!</f>
        <v>#REF!</v>
      </c>
      <c r="P92" s="123" t="e">
        <f>Responsabilites!#REF!</f>
        <v>#REF!</v>
      </c>
      <c r="Q92" s="123" t="e">
        <f>Responsabilites!#REF!</f>
        <v>#REF!</v>
      </c>
      <c r="R92" s="123" t="e">
        <f>Responsabilites!#REF!</f>
        <v>#REF!</v>
      </c>
      <c r="S92" s="123" t="e">
        <f>Responsabilites!#REF!</f>
        <v>#REF!</v>
      </c>
      <c r="T92" s="123" t="e">
        <f>Responsabilites!#REF!</f>
        <v>#REF!</v>
      </c>
      <c r="U92" s="124" t="e">
        <f>Responsabilites!#REF!</f>
        <v>#REF!</v>
      </c>
      <c r="V92" s="176" t="e">
        <f t="shared" si="1"/>
        <v>#REF!</v>
      </c>
    </row>
    <row r="93" spans="1:22" ht="14.25" thickTop="1" thickBot="1" x14ac:dyDescent="0.25">
      <c r="A93" s="177"/>
      <c r="B93" s="178" t="s">
        <v>97</v>
      </c>
      <c r="C93" s="179" t="e">
        <f>(SUM(C10:C92))*$C$7</f>
        <v>#REF!</v>
      </c>
      <c r="D93" s="179" t="e">
        <f t="shared" ref="D93:U93" si="2">(SUM(D10:D92))*$C$7</f>
        <v>#REF!</v>
      </c>
      <c r="E93" s="179" t="e">
        <f t="shared" si="2"/>
        <v>#REF!</v>
      </c>
      <c r="F93" s="179" t="e">
        <f t="shared" si="2"/>
        <v>#REF!</v>
      </c>
      <c r="G93" s="179" t="e">
        <f t="shared" si="2"/>
        <v>#REF!</v>
      </c>
      <c r="H93" s="179" t="e">
        <f t="shared" si="2"/>
        <v>#REF!</v>
      </c>
      <c r="I93" s="179" t="e">
        <f t="shared" si="2"/>
        <v>#REF!</v>
      </c>
      <c r="J93" s="179" t="e">
        <f t="shared" si="2"/>
        <v>#REF!</v>
      </c>
      <c r="K93" s="179" t="e">
        <f t="shared" si="2"/>
        <v>#REF!</v>
      </c>
      <c r="L93" s="179" t="e">
        <f t="shared" si="2"/>
        <v>#REF!</v>
      </c>
      <c r="M93" s="179" t="e">
        <f t="shared" si="2"/>
        <v>#REF!</v>
      </c>
      <c r="N93" s="179" t="e">
        <f t="shared" si="2"/>
        <v>#REF!</v>
      </c>
      <c r="O93" s="179" t="e">
        <f t="shared" si="2"/>
        <v>#REF!</v>
      </c>
      <c r="P93" s="179" t="e">
        <f t="shared" si="2"/>
        <v>#REF!</v>
      </c>
      <c r="Q93" s="179" t="e">
        <f t="shared" si="2"/>
        <v>#REF!</v>
      </c>
      <c r="R93" s="179" t="e">
        <f t="shared" si="2"/>
        <v>#REF!</v>
      </c>
      <c r="S93" s="179" t="e">
        <f t="shared" si="2"/>
        <v>#REF!</v>
      </c>
      <c r="T93" s="179" t="e">
        <f t="shared" si="2"/>
        <v>#REF!</v>
      </c>
      <c r="U93" s="179" t="e">
        <f t="shared" si="2"/>
        <v>#REF!</v>
      </c>
      <c r="V93" s="180" t="e">
        <f>SUM(V10:V92)</f>
        <v>#VALUE!</v>
      </c>
    </row>
    <row r="94" spans="1:22" ht="13.5" thickTop="1" x14ac:dyDescent="0.2"/>
  </sheetData>
  <phoneticPr fontId="0" type="noConversion"/>
  <pageMargins left="0.26" right="0.22" top="0.5" bottom="0.52" header="0.43" footer="0.25"/>
  <pageSetup orientation="landscape" r:id="rId1"/>
  <headerFooter alignWithMargins="0">
    <oddFooter>&amp;L&amp;F&amp;C&amp;A&amp;R&amp;P</oddFooter>
  </headerFooter>
  <rowBreaks count="3" manualBreakCount="3">
    <brk id="26" max="21" man="1"/>
    <brk id="47" max="21" man="1"/>
    <brk id="78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showZeros="0" workbookViewId="0">
      <selection activeCell="B2" sqref="B2:J92"/>
    </sheetView>
  </sheetViews>
  <sheetFormatPr baseColWidth="10" defaultColWidth="6.5703125" defaultRowHeight="12.75" x14ac:dyDescent="0.2"/>
  <cols>
    <col min="1" max="1" width="0.85546875" style="29" customWidth="1"/>
    <col min="2" max="2" width="3.28515625" style="26" customWidth="1"/>
    <col min="3" max="3" width="36.28515625" style="27" customWidth="1"/>
    <col min="4" max="4" width="12.28515625" style="29" customWidth="1"/>
    <col min="5" max="5" width="14.140625" style="29" customWidth="1"/>
    <col min="6" max="6" width="14.28515625" style="29" customWidth="1"/>
    <col min="7" max="7" width="14.140625" style="29" customWidth="1"/>
    <col min="8" max="8" width="12" style="29" customWidth="1"/>
    <col min="9" max="9" width="12.85546875" style="29" customWidth="1"/>
    <col min="10" max="10" width="13.140625" style="166" customWidth="1"/>
    <col min="11" max="16384" width="6.5703125" style="29"/>
  </cols>
  <sheetData>
    <row r="1" spans="1:10" ht="84.75" customHeight="1" x14ac:dyDescent="0.2"/>
    <row r="2" spans="1:10" ht="18" customHeight="1" x14ac:dyDescent="0.25">
      <c r="B2" s="86" t="s">
        <v>98</v>
      </c>
      <c r="C2" s="2"/>
    </row>
    <row r="3" spans="1:10" ht="19.5" thickBot="1" x14ac:dyDescent="0.35">
      <c r="B3" s="1"/>
      <c r="C3" s="88" t="str">
        <f>Responsabilites!B3</f>
        <v>Mon projet</v>
      </c>
    </row>
    <row r="4" spans="1:10" ht="36.75" customHeight="1" thickTop="1" thickBot="1" x14ac:dyDescent="0.25">
      <c r="A4" s="128"/>
      <c r="B4" s="162"/>
      <c r="C4" s="105" t="s">
        <v>105</v>
      </c>
      <c r="D4" s="172" t="s">
        <v>96</v>
      </c>
      <c r="E4" s="152"/>
      <c r="F4" s="153" t="s">
        <v>101</v>
      </c>
      <c r="G4" s="153"/>
      <c r="H4" s="154"/>
      <c r="I4" s="184"/>
      <c r="J4" s="167"/>
    </row>
    <row r="5" spans="1:10" ht="72.75" thickTop="1" x14ac:dyDescent="0.2">
      <c r="A5" s="128"/>
      <c r="B5" s="163"/>
      <c r="C5" s="138"/>
      <c r="D5" s="173"/>
      <c r="E5" s="155" t="s">
        <v>100</v>
      </c>
      <c r="F5" s="155" t="s">
        <v>103</v>
      </c>
      <c r="G5" s="155" t="s">
        <v>107</v>
      </c>
      <c r="H5" s="155" t="s">
        <v>106</v>
      </c>
      <c r="I5" s="185" t="s">
        <v>102</v>
      </c>
      <c r="J5" s="160" t="s">
        <v>104</v>
      </c>
    </row>
    <row r="6" spans="1:10" x14ac:dyDescent="0.2">
      <c r="A6" s="128"/>
      <c r="B6" s="194"/>
      <c r="C6" s="195"/>
      <c r="D6" s="173"/>
      <c r="E6" s="156"/>
      <c r="F6" s="156"/>
      <c r="G6" s="156"/>
      <c r="H6" s="156"/>
      <c r="I6" s="186"/>
      <c r="J6" s="168"/>
    </row>
    <row r="7" spans="1:10" s="26" customFormat="1" ht="13.5" thickBot="1" x14ac:dyDescent="0.25">
      <c r="A7" s="129"/>
      <c r="B7" s="196"/>
      <c r="C7" s="197" t="str">
        <f>Responsabilites!B6</f>
        <v>Description de la tâche</v>
      </c>
      <c r="D7" s="174"/>
      <c r="E7" s="157"/>
      <c r="F7" s="157"/>
      <c r="G7" s="157"/>
      <c r="H7" s="157"/>
      <c r="I7" s="187"/>
      <c r="J7" s="169"/>
    </row>
    <row r="8" spans="1:10" ht="13.5" thickTop="1" x14ac:dyDescent="0.2">
      <c r="A8" s="128"/>
      <c r="B8" s="82"/>
      <c r="C8" s="106" t="s">
        <v>17</v>
      </c>
      <c r="D8" s="127"/>
      <c r="E8" s="127"/>
      <c r="F8" s="127"/>
      <c r="G8" s="127"/>
      <c r="H8" s="127"/>
      <c r="I8" s="127"/>
      <c r="J8" s="170" t="e">
        <f>SUM(I9:I25)</f>
        <v>#VALUE!</v>
      </c>
    </row>
    <row r="9" spans="1:10" ht="13.5" customHeight="1" x14ac:dyDescent="0.2">
      <c r="A9" s="128"/>
      <c r="B9" s="164">
        <f>Responsabilites!$A8</f>
        <v>1</v>
      </c>
      <c r="C9" s="107" t="str">
        <f>Responsabilites!$B8</f>
        <v xml:space="preserve">Identifier le besoin </v>
      </c>
      <c r="D9" s="181" t="e">
        <f>Effort!V10</f>
        <v>#VALUE!</v>
      </c>
      <c r="E9" s="158">
        <f>Effort!W10</f>
        <v>0</v>
      </c>
      <c r="F9" s="158">
        <f>Effort!X10</f>
        <v>0</v>
      </c>
      <c r="G9" s="158">
        <f>Effort!Y10</f>
        <v>0</v>
      </c>
      <c r="H9" s="158">
        <f>Effort!Z10</f>
        <v>0</v>
      </c>
      <c r="I9" s="188" t="e">
        <f>SUM(D9:H9)</f>
        <v>#VALUE!</v>
      </c>
      <c r="J9" s="171"/>
    </row>
    <row r="10" spans="1:10" x14ac:dyDescent="0.2">
      <c r="A10" s="130">
        <f>Responsabilites!$A9</f>
        <v>2</v>
      </c>
      <c r="B10" s="164">
        <f>Responsabilites!$A9</f>
        <v>2</v>
      </c>
      <c r="C10" s="107" t="str">
        <f>Responsabilites!$B9</f>
        <v>Examiner l'offre de formation existante</v>
      </c>
      <c r="D10" s="181">
        <f>Effort!V11</f>
        <v>0</v>
      </c>
      <c r="E10" s="158">
        <f>Effort!W11</f>
        <v>0</v>
      </c>
      <c r="F10" s="158">
        <f>Effort!X11</f>
        <v>0</v>
      </c>
      <c r="G10" s="158">
        <f>Effort!Y11</f>
        <v>0</v>
      </c>
      <c r="H10" s="158">
        <f>Effort!Z11</f>
        <v>0</v>
      </c>
      <c r="I10" s="188">
        <f t="shared" ref="I10:I73" si="0">SUM(D10:H10)</f>
        <v>0</v>
      </c>
      <c r="J10" s="171"/>
    </row>
    <row r="11" spans="1:10" x14ac:dyDescent="0.2">
      <c r="A11" s="130">
        <f>Responsabilites!$A10</f>
        <v>3</v>
      </c>
      <c r="B11" s="164">
        <f>Responsabilites!$A10</f>
        <v>3</v>
      </c>
      <c r="C11" s="107" t="str">
        <f>Responsabilites!$B10</f>
        <v>Décrire le public-cible (ED0200)</v>
      </c>
      <c r="D11" s="181" t="e">
        <f>Effort!V12</f>
        <v>#VALUE!</v>
      </c>
      <c r="E11" s="158">
        <f>Effort!W12</f>
        <v>0</v>
      </c>
      <c r="F11" s="158">
        <f>Effort!X12</f>
        <v>0</v>
      </c>
      <c r="G11" s="158">
        <f>Effort!Y12</f>
        <v>0</v>
      </c>
      <c r="H11" s="158">
        <f>Effort!Z12</f>
        <v>0</v>
      </c>
      <c r="I11" s="188" t="e">
        <f t="shared" si="0"/>
        <v>#VALUE!</v>
      </c>
      <c r="J11" s="171"/>
    </row>
    <row r="12" spans="1:10" ht="25.5" x14ac:dyDescent="0.2">
      <c r="A12" s="130">
        <f>Responsabilites!$A11</f>
        <v>4</v>
      </c>
      <c r="B12" s="164">
        <f>Responsabilites!$A11</f>
        <v>4</v>
      </c>
      <c r="C12" s="107" t="str">
        <f>Responsabilites!$B11</f>
        <v>Analyser les besoins et contraintes du public-cible</v>
      </c>
      <c r="D12" s="181">
        <f>Effort!V13</f>
        <v>0</v>
      </c>
      <c r="E12" s="158">
        <f>Effort!W13</f>
        <v>0</v>
      </c>
      <c r="F12" s="158">
        <f>Effort!X13</f>
        <v>0</v>
      </c>
      <c r="G12" s="158">
        <f>Effort!Y13</f>
        <v>0</v>
      </c>
      <c r="H12" s="158">
        <f>Effort!Z13</f>
        <v>0</v>
      </c>
      <c r="I12" s="188">
        <f t="shared" si="0"/>
        <v>0</v>
      </c>
      <c r="J12" s="171"/>
    </row>
    <row r="13" spans="1:10" ht="25.5" x14ac:dyDescent="0.2">
      <c r="A13" s="130">
        <f>Responsabilites!$A12</f>
        <v>5</v>
      </c>
      <c r="B13" s="164">
        <f>Responsabilites!$A12</f>
        <v>5</v>
      </c>
      <c r="C13" s="107" t="str">
        <f>Responsabilites!$B12</f>
        <v>Analyser les ressources et contraintes de l'institution</v>
      </c>
      <c r="D13" s="181">
        <f>Effort!V14</f>
        <v>0</v>
      </c>
      <c r="E13" s="158">
        <f>Effort!W14</f>
        <v>0</v>
      </c>
      <c r="F13" s="158">
        <f>Effort!X14</f>
        <v>0</v>
      </c>
      <c r="G13" s="158">
        <f>Effort!Y14</f>
        <v>0</v>
      </c>
      <c r="H13" s="158">
        <f>Effort!Z14</f>
        <v>0</v>
      </c>
      <c r="I13" s="188">
        <f t="shared" si="0"/>
        <v>0</v>
      </c>
      <c r="J13" s="171"/>
    </row>
    <row r="14" spans="1:10" ht="25.5" x14ac:dyDescent="0.2">
      <c r="A14" s="130">
        <f>Responsabilites!$A13</f>
        <v>6</v>
      </c>
      <c r="B14" s="164">
        <f>Responsabilites!$A13</f>
        <v>6</v>
      </c>
      <c r="C14" s="107" t="str">
        <f>Responsabilites!$B13</f>
        <v>Établir les cibles d'apprentissage et préalables de la formation (ED0300)</v>
      </c>
      <c r="D14" s="181" t="e">
        <f>Effort!V15</f>
        <v>#VALUE!</v>
      </c>
      <c r="E14" s="158">
        <f>Effort!W15</f>
        <v>0</v>
      </c>
      <c r="F14" s="158">
        <f>Effort!X15</f>
        <v>0</v>
      </c>
      <c r="G14" s="158">
        <f>Effort!Y15</f>
        <v>0</v>
      </c>
      <c r="H14" s="158">
        <f>Effort!Z15</f>
        <v>0</v>
      </c>
      <c r="I14" s="188" t="e">
        <f t="shared" si="0"/>
        <v>#VALUE!</v>
      </c>
      <c r="J14" s="171"/>
    </row>
    <row r="15" spans="1:10" ht="38.25" x14ac:dyDescent="0.2">
      <c r="A15" s="130">
        <f>Responsabilites!$A14</f>
        <v>7</v>
      </c>
      <c r="B15" s="164">
        <f>Responsabilites!$A14</f>
        <v>7</v>
      </c>
      <c r="C15" s="107" t="str">
        <f>Responsabilites!$B14</f>
        <v>Établir les catégories de contenus à inclure et leurs particularités (ED Carte conceptuelle)</v>
      </c>
      <c r="D15" s="181">
        <f>Effort!V16</f>
        <v>0</v>
      </c>
      <c r="E15" s="158">
        <f>Effort!W16</f>
        <v>0</v>
      </c>
      <c r="F15" s="158">
        <f>Effort!X16</f>
        <v>0</v>
      </c>
      <c r="G15" s="158">
        <f>Effort!Y16</f>
        <v>0</v>
      </c>
      <c r="H15" s="158">
        <f>Effort!Z16</f>
        <v>0</v>
      </c>
      <c r="I15" s="188">
        <f t="shared" si="0"/>
        <v>0</v>
      </c>
      <c r="J15" s="171"/>
    </row>
    <row r="16" spans="1:10" ht="25.5" x14ac:dyDescent="0.2">
      <c r="A16" s="130">
        <f>Responsabilites!$A15</f>
        <v>8</v>
      </c>
      <c r="B16" s="164">
        <f>Responsabilites!$A15</f>
        <v>8</v>
      </c>
      <c r="C16" s="107" t="str">
        <f>Responsabilites!$B15</f>
        <v>Déterminer les catégories d'évènement d'apprentissage à prévoir (ED0400)</v>
      </c>
      <c r="D16" s="181" t="e">
        <f>Effort!V17</f>
        <v>#VALUE!</v>
      </c>
      <c r="E16" s="158">
        <f>Effort!W17</f>
        <v>0</v>
      </c>
      <c r="F16" s="158">
        <f>Effort!X17</f>
        <v>0</v>
      </c>
      <c r="G16" s="158">
        <f>Effort!Y17</f>
        <v>0</v>
      </c>
      <c r="H16" s="158">
        <f>Effort!Z17</f>
        <v>0</v>
      </c>
      <c r="I16" s="188" t="e">
        <f t="shared" si="0"/>
        <v>#VALUE!</v>
      </c>
      <c r="J16" s="171"/>
    </row>
    <row r="17" spans="1:10" x14ac:dyDescent="0.2">
      <c r="A17" s="130">
        <f>Responsabilites!$A16</f>
        <v>9</v>
      </c>
      <c r="B17" s="164">
        <f>Responsabilites!$A16</f>
        <v>9</v>
      </c>
      <c r="C17" s="107" t="str">
        <f>Responsabilites!$B16</f>
        <v xml:space="preserve">Identifier les modes de livraison </v>
      </c>
      <c r="D17" s="181">
        <f>Effort!V18</f>
        <v>0</v>
      </c>
      <c r="E17" s="158">
        <f>Effort!W18</f>
        <v>0</v>
      </c>
      <c r="F17" s="158">
        <f>Effort!X18</f>
        <v>0</v>
      </c>
      <c r="G17" s="158">
        <f>Effort!Y18</f>
        <v>0</v>
      </c>
      <c r="H17" s="158">
        <f>Effort!Z18</f>
        <v>0</v>
      </c>
      <c r="I17" s="188">
        <f t="shared" si="0"/>
        <v>0</v>
      </c>
      <c r="J17" s="171"/>
    </row>
    <row r="18" spans="1:10" ht="25.5" x14ac:dyDescent="0.2">
      <c r="A18" s="130">
        <f>Responsabilites!$A17</f>
        <v>10</v>
      </c>
      <c r="B18" s="164">
        <f>Responsabilites!$A17</f>
        <v>10</v>
      </c>
      <c r="C18" s="107" t="str">
        <f>Responsabilites!$B17</f>
        <v>Identifier les technologies utilisables (ED0500)</v>
      </c>
      <c r="D18" s="181" t="e">
        <f>Effort!V19</f>
        <v>#VALUE!</v>
      </c>
      <c r="E18" s="158">
        <f>Effort!W19</f>
        <v>0</v>
      </c>
      <c r="F18" s="158">
        <f>Effort!X19</f>
        <v>0</v>
      </c>
      <c r="G18" s="158">
        <f>Effort!Y19</f>
        <v>0</v>
      </c>
      <c r="H18" s="158">
        <f>Effort!Z19</f>
        <v>0</v>
      </c>
      <c r="I18" s="188" t="e">
        <f t="shared" si="0"/>
        <v>#VALUE!</v>
      </c>
      <c r="J18" s="171"/>
    </row>
    <row r="19" spans="1:10" ht="25.5" x14ac:dyDescent="0.2">
      <c r="A19" s="130">
        <f>Responsabilites!$A18</f>
        <v>11</v>
      </c>
      <c r="B19" s="164">
        <f>Responsabilites!$A18</f>
        <v>11</v>
      </c>
      <c r="C19" s="107" t="str">
        <f>Responsabilites!$B18</f>
        <v>Acquérir les technologies et les infrastructures nécessaires au démarrage</v>
      </c>
      <c r="D19" s="181">
        <f>Effort!V20</f>
        <v>0</v>
      </c>
      <c r="E19" s="158">
        <f>Effort!W20</f>
        <v>0</v>
      </c>
      <c r="F19" s="158">
        <f>Effort!X20</f>
        <v>0</v>
      </c>
      <c r="G19" s="158">
        <f>Effort!Y20</f>
        <v>0</v>
      </c>
      <c r="H19" s="158">
        <f>Effort!Z20</f>
        <v>0</v>
      </c>
      <c r="I19" s="188">
        <f t="shared" si="0"/>
        <v>0</v>
      </c>
      <c r="J19" s="171"/>
    </row>
    <row r="20" spans="1:10" ht="25.5" x14ac:dyDescent="0.2">
      <c r="A20" s="130">
        <f>Responsabilites!$A19</f>
        <v>12</v>
      </c>
      <c r="B20" s="164">
        <f>Responsabilites!$A19</f>
        <v>12</v>
      </c>
      <c r="C20" s="107" t="str">
        <f>Responsabilites!$B19</f>
        <v>Déterminer l’échéancier préliminaire (ED0100)</v>
      </c>
      <c r="D20" s="181" t="e">
        <f>Effort!V21</f>
        <v>#VALUE!</v>
      </c>
      <c r="E20" s="158">
        <f>Effort!W21</f>
        <v>0</v>
      </c>
      <c r="F20" s="158">
        <f>Effort!X21</f>
        <v>0</v>
      </c>
      <c r="G20" s="158">
        <f>Effort!Y21</f>
        <v>0</v>
      </c>
      <c r="H20" s="158">
        <f>Effort!Z21</f>
        <v>0</v>
      </c>
      <c r="I20" s="188" t="e">
        <f t="shared" si="0"/>
        <v>#VALUE!</v>
      </c>
      <c r="J20" s="171"/>
    </row>
    <row r="21" spans="1:10" x14ac:dyDescent="0.2">
      <c r="A21" s="130">
        <f>Responsabilites!$A20</f>
        <v>13</v>
      </c>
      <c r="B21" s="164">
        <f>Responsabilites!$A20</f>
        <v>13</v>
      </c>
      <c r="C21" s="107" t="str">
        <f>Responsabilites!$B20</f>
        <v>Établir les coûts</v>
      </c>
      <c r="D21" s="181">
        <f>Effort!V22</f>
        <v>0</v>
      </c>
      <c r="E21" s="158">
        <f>Effort!W22</f>
        <v>0</v>
      </c>
      <c r="F21" s="158">
        <f>Effort!X22</f>
        <v>0</v>
      </c>
      <c r="G21" s="158">
        <f>Effort!Y22</f>
        <v>0</v>
      </c>
      <c r="H21" s="158">
        <f>Effort!Z22</f>
        <v>0</v>
      </c>
      <c r="I21" s="188">
        <f t="shared" si="0"/>
        <v>0</v>
      </c>
      <c r="J21" s="171"/>
    </row>
    <row r="22" spans="1:10" ht="25.5" x14ac:dyDescent="0.2">
      <c r="A22" s="130">
        <f>Responsabilites!$A21</f>
        <v>14</v>
      </c>
      <c r="B22" s="164">
        <f>Responsabilites!$A21</f>
        <v>14</v>
      </c>
      <c r="C22" s="107" t="str">
        <f>Responsabilites!$B21</f>
        <v>Produire le cahier des charges / la proposition / le prototype</v>
      </c>
      <c r="D22" s="181" t="e">
        <f>Effort!V23</f>
        <v>#VALUE!</v>
      </c>
      <c r="E22" s="158">
        <f>Effort!W23</f>
        <v>0</v>
      </c>
      <c r="F22" s="158">
        <f>Effort!X23</f>
        <v>0</v>
      </c>
      <c r="G22" s="158">
        <f>Effort!Y23</f>
        <v>0</v>
      </c>
      <c r="H22" s="158">
        <f>Effort!Z23</f>
        <v>0</v>
      </c>
      <c r="I22" s="188" t="e">
        <f t="shared" si="0"/>
        <v>#VALUE!</v>
      </c>
      <c r="J22" s="171"/>
    </row>
    <row r="23" spans="1:10" x14ac:dyDescent="0.2">
      <c r="A23" s="130">
        <f>Responsabilites!$A22</f>
        <v>15</v>
      </c>
      <c r="B23" s="164">
        <f>Responsabilites!$A22</f>
        <v>15</v>
      </c>
      <c r="C23" s="107" t="str">
        <f>Responsabilites!$B22</f>
        <v>Obtenir les fonds et les autres ressources</v>
      </c>
      <c r="D23" s="181">
        <f>Effort!V24</f>
        <v>0</v>
      </c>
      <c r="E23" s="158">
        <f>Effort!W24</f>
        <v>0</v>
      </c>
      <c r="F23" s="158">
        <f>Effort!X24</f>
        <v>0</v>
      </c>
      <c r="G23" s="158">
        <f>Effort!Y24</f>
        <v>0</v>
      </c>
      <c r="H23" s="158">
        <f>Effort!Z24</f>
        <v>0</v>
      </c>
      <c r="I23" s="188">
        <f t="shared" si="0"/>
        <v>0</v>
      </c>
      <c r="J23" s="171"/>
    </row>
    <row r="24" spans="1:10" x14ac:dyDescent="0.2">
      <c r="A24" s="130">
        <f>Responsabilites!$A23</f>
        <v>16</v>
      </c>
      <c r="B24" s="164">
        <f>Responsabilites!$A23</f>
        <v>16</v>
      </c>
      <c r="C24" s="107" t="str">
        <f>Responsabilites!$B23</f>
        <v>Évaluer la proposition/ le prototype</v>
      </c>
      <c r="D24" s="181" t="e">
        <f>Effort!V25</f>
        <v>#VALUE!</v>
      </c>
      <c r="E24" s="158">
        <f>Effort!W25</f>
        <v>0</v>
      </c>
      <c r="F24" s="158">
        <f>Effort!X25</f>
        <v>0</v>
      </c>
      <c r="G24" s="158">
        <f>Effort!Y25</f>
        <v>0</v>
      </c>
      <c r="H24" s="158">
        <f>Effort!Z25</f>
        <v>0</v>
      </c>
      <c r="I24" s="188" t="e">
        <f t="shared" si="0"/>
        <v>#VALUE!</v>
      </c>
      <c r="J24" s="171"/>
    </row>
    <row r="25" spans="1:10" x14ac:dyDescent="0.2">
      <c r="A25" s="130">
        <f>Responsabilites!$A24</f>
        <v>17</v>
      </c>
      <c r="B25" s="164">
        <f>Responsabilites!$A24</f>
        <v>17</v>
      </c>
      <c r="C25" s="107" t="str">
        <f>Responsabilites!$B24</f>
        <v>Obtenir un accord sur l’analyse</v>
      </c>
      <c r="D25" s="181" t="e">
        <f>Effort!V26</f>
        <v>#VALUE!</v>
      </c>
      <c r="E25" s="158">
        <f>Effort!W26</f>
        <v>0</v>
      </c>
      <c r="F25" s="158">
        <f>Effort!X26</f>
        <v>0</v>
      </c>
      <c r="G25" s="158">
        <f>Effort!Y26</f>
        <v>0</v>
      </c>
      <c r="H25" s="158">
        <f>Effort!Z26</f>
        <v>0</v>
      </c>
      <c r="I25" s="188" t="e">
        <f t="shared" si="0"/>
        <v>#VALUE!</v>
      </c>
      <c r="J25" s="171"/>
    </row>
    <row r="26" spans="1:10" x14ac:dyDescent="0.2">
      <c r="A26" s="130">
        <f>Responsabilites!$A25</f>
        <v>0</v>
      </c>
      <c r="B26" s="165">
        <f>Responsabilites!$A25</f>
        <v>0</v>
      </c>
      <c r="C26" s="108" t="str">
        <f>Responsabilites!$B25</f>
        <v>CONCEPTION</v>
      </c>
      <c r="D26" s="127"/>
      <c r="E26" s="127"/>
      <c r="F26" s="127"/>
      <c r="G26" s="127"/>
      <c r="H26" s="127"/>
      <c r="I26" s="127"/>
      <c r="J26" s="170" t="e">
        <f>SUM(I18:I46)</f>
        <v>#VALUE!</v>
      </c>
    </row>
    <row r="27" spans="1:10" x14ac:dyDescent="0.2">
      <c r="A27" s="130">
        <f>Responsabilites!$A26</f>
        <v>18</v>
      </c>
      <c r="B27" s="164">
        <f>Responsabilites!$A26</f>
        <v>18</v>
      </c>
      <c r="C27" s="107" t="str">
        <f>Responsabilites!$B26</f>
        <v>Recruter l’équipe (ou faire l'appel d'offre)</v>
      </c>
      <c r="D27" s="181">
        <f>Effort!V28</f>
        <v>0</v>
      </c>
      <c r="E27" s="158">
        <f>Effort!W28</f>
        <v>0</v>
      </c>
      <c r="F27" s="158">
        <f>Effort!X28</f>
        <v>0</v>
      </c>
      <c r="G27" s="158">
        <f>Effort!Y28</f>
        <v>0</v>
      </c>
      <c r="H27" s="158">
        <f>Effort!Z28</f>
        <v>0</v>
      </c>
      <c r="I27" s="188">
        <f t="shared" si="0"/>
        <v>0</v>
      </c>
      <c r="J27" s="171"/>
    </row>
    <row r="28" spans="1:10" x14ac:dyDescent="0.2">
      <c r="A28" s="130">
        <f>Responsabilites!$A27</f>
        <v>19</v>
      </c>
      <c r="B28" s="164">
        <f>Responsabilites!$A27</f>
        <v>19</v>
      </c>
      <c r="C28" s="107" t="str">
        <f>Responsabilites!$B27</f>
        <v>Répartir les tâches</v>
      </c>
      <c r="D28" s="181">
        <f>Effort!V29</f>
        <v>0</v>
      </c>
      <c r="E28" s="158">
        <f>Effort!W29</f>
        <v>0</v>
      </c>
      <c r="F28" s="158">
        <f>Effort!X29</f>
        <v>0</v>
      </c>
      <c r="G28" s="158">
        <f>Effort!Y29</f>
        <v>0</v>
      </c>
      <c r="H28" s="158">
        <f>Effort!Z29</f>
        <v>0</v>
      </c>
      <c r="I28" s="188">
        <f t="shared" si="0"/>
        <v>0</v>
      </c>
      <c r="J28" s="171"/>
    </row>
    <row r="29" spans="1:10" x14ac:dyDescent="0.2">
      <c r="A29" s="130">
        <f>Responsabilites!$A28</f>
        <v>20</v>
      </c>
      <c r="B29" s="164">
        <f>Responsabilites!$A28</f>
        <v>20</v>
      </c>
      <c r="C29" s="107" t="str">
        <f>Responsabilites!$B28</f>
        <v>Faire l’échéancier détaillé</v>
      </c>
      <c r="D29" s="181">
        <f>Effort!V30</f>
        <v>0</v>
      </c>
      <c r="E29" s="158">
        <f>Effort!W30</f>
        <v>0</v>
      </c>
      <c r="F29" s="158">
        <f>Effort!X30</f>
        <v>0</v>
      </c>
      <c r="G29" s="158">
        <f>Effort!Y30</f>
        <v>0</v>
      </c>
      <c r="H29" s="158">
        <f>Effort!Z30</f>
        <v>0</v>
      </c>
      <c r="I29" s="188">
        <f t="shared" si="0"/>
        <v>0</v>
      </c>
      <c r="J29" s="171"/>
    </row>
    <row r="30" spans="1:10" ht="38.25" x14ac:dyDescent="0.2">
      <c r="A30" s="130">
        <f>Responsabilites!$A29</f>
        <v>21</v>
      </c>
      <c r="B30" s="164">
        <f>Responsabilites!$A29</f>
        <v>21</v>
      </c>
      <c r="C30" s="107" t="str">
        <f>Responsabilites!$B29</f>
        <v>Déterminer les modalités d'interaction avec le client (institution, bailleur de fonds, etc.)</v>
      </c>
      <c r="D30" s="181">
        <f>Effort!V31</f>
        <v>0</v>
      </c>
      <c r="E30" s="158">
        <f>Effort!W31</f>
        <v>0</v>
      </c>
      <c r="F30" s="158">
        <f>Effort!X31</f>
        <v>0</v>
      </c>
      <c r="G30" s="158">
        <f>Effort!Y31</f>
        <v>0</v>
      </c>
      <c r="H30" s="158">
        <f>Effort!Z31</f>
        <v>0</v>
      </c>
      <c r="I30" s="188">
        <f t="shared" si="0"/>
        <v>0</v>
      </c>
      <c r="J30" s="171"/>
    </row>
    <row r="31" spans="1:10" ht="38.25" x14ac:dyDescent="0.2">
      <c r="A31" s="130">
        <f>Responsabilites!$A30</f>
        <v>22</v>
      </c>
      <c r="B31" s="164">
        <f>Responsabilites!$A30</f>
        <v>22</v>
      </c>
      <c r="C31" s="107" t="str">
        <f>Responsabilites!$B30</f>
        <v>Faire l’inventaire des contenus et des médias existants pouvant être inclus (déstructuration) (ED0700)</v>
      </c>
      <c r="D31" s="181" t="e">
        <f>Effort!V32</f>
        <v>#VALUE!</v>
      </c>
      <c r="E31" s="158">
        <f>Effort!W32</f>
        <v>0</v>
      </c>
      <c r="F31" s="158">
        <f>Effort!X32</f>
        <v>0</v>
      </c>
      <c r="G31" s="158">
        <f>Effort!Y32</f>
        <v>0</v>
      </c>
      <c r="H31" s="158">
        <f>Effort!Z32</f>
        <v>0</v>
      </c>
      <c r="I31" s="188" t="e">
        <f t="shared" si="0"/>
        <v>#VALUE!</v>
      </c>
      <c r="J31" s="171"/>
    </row>
    <row r="32" spans="1:10" ht="25.5" x14ac:dyDescent="0.2">
      <c r="A32" s="130">
        <f>Responsabilites!$A31</f>
        <v>23</v>
      </c>
      <c r="B32" s="164">
        <f>Responsabilites!$A31</f>
        <v>23</v>
      </c>
      <c r="C32" s="107" t="str">
        <f>Responsabilites!$B31</f>
        <v>Choisir les contenus et médias existants à intégrer</v>
      </c>
      <c r="D32" s="181" t="e">
        <f>Effort!V33</f>
        <v>#VALUE!</v>
      </c>
      <c r="E32" s="158">
        <f>Effort!W33</f>
        <v>0</v>
      </c>
      <c r="F32" s="158">
        <f>Effort!X33</f>
        <v>0</v>
      </c>
      <c r="G32" s="158">
        <f>Effort!Y33</f>
        <v>0</v>
      </c>
      <c r="H32" s="158">
        <f>Effort!Z33</f>
        <v>0</v>
      </c>
      <c r="I32" s="188" t="e">
        <f t="shared" si="0"/>
        <v>#VALUE!</v>
      </c>
      <c r="J32" s="171"/>
    </row>
    <row r="33" spans="1:10" ht="25.5" x14ac:dyDescent="0.2">
      <c r="A33" s="130">
        <f>Responsabilites!$A32</f>
        <v>24</v>
      </c>
      <c r="B33" s="164">
        <f>Responsabilites!$A32</f>
        <v>24</v>
      </c>
      <c r="C33" s="107" t="str">
        <f>Responsabilites!$B32</f>
        <v>Déterminer les contenus à produire (ED0700)</v>
      </c>
      <c r="D33" s="181" t="e">
        <f>Effort!V34</f>
        <v>#VALUE!</v>
      </c>
      <c r="E33" s="158">
        <f>Effort!W34</f>
        <v>0</v>
      </c>
      <c r="F33" s="158">
        <f>Effort!X34</f>
        <v>0</v>
      </c>
      <c r="G33" s="158">
        <f>Effort!Y34</f>
        <v>0</v>
      </c>
      <c r="H33" s="158">
        <f>Effort!Z34</f>
        <v>0</v>
      </c>
      <c r="I33" s="188" t="e">
        <f t="shared" si="0"/>
        <v>#VALUE!</v>
      </c>
      <c r="J33" s="171"/>
    </row>
    <row r="34" spans="1:10" ht="25.5" x14ac:dyDescent="0.2">
      <c r="A34" s="130">
        <f>Responsabilites!$A33</f>
        <v>25</v>
      </c>
      <c r="B34" s="164">
        <f>Responsabilites!$A33</f>
        <v>25</v>
      </c>
      <c r="C34" s="107" t="str">
        <f>Responsabilites!$B33</f>
        <v>Déterminer la progression pédagogique (l'ordre des contenus)</v>
      </c>
      <c r="D34" s="181" t="e">
        <f>Effort!V35</f>
        <v>#VALUE!</v>
      </c>
      <c r="E34" s="158">
        <f>Effort!W35</f>
        <v>0</v>
      </c>
      <c r="F34" s="158">
        <f>Effort!X35</f>
        <v>0</v>
      </c>
      <c r="G34" s="158">
        <f>Effort!Y35</f>
        <v>0</v>
      </c>
      <c r="H34" s="158">
        <f>Effort!Z35</f>
        <v>0</v>
      </c>
      <c r="I34" s="188" t="e">
        <f t="shared" si="0"/>
        <v>#VALUE!</v>
      </c>
      <c r="J34" s="171"/>
    </row>
    <row r="35" spans="1:10" ht="25.5" x14ac:dyDescent="0.2">
      <c r="A35" s="130">
        <f>Responsabilites!$A34</f>
        <v>26</v>
      </c>
      <c r="B35" s="164">
        <f>Responsabilites!$A34</f>
        <v>26</v>
      </c>
      <c r="C35" s="107" t="str">
        <f>Responsabilites!$B34</f>
        <v>Identifier les activités pédagogiques liées à chaque contenu (ED0700)</v>
      </c>
      <c r="D35" s="181" t="e">
        <f>Effort!V36</f>
        <v>#VALUE!</v>
      </c>
      <c r="E35" s="158">
        <f>Effort!W36</f>
        <v>0</v>
      </c>
      <c r="F35" s="158">
        <f>Effort!X36</f>
        <v>0</v>
      </c>
      <c r="G35" s="158">
        <f>Effort!Y36</f>
        <v>0</v>
      </c>
      <c r="H35" s="158">
        <f>Effort!Z36</f>
        <v>0</v>
      </c>
      <c r="I35" s="188" t="e">
        <f t="shared" si="0"/>
        <v>#VALUE!</v>
      </c>
      <c r="J35" s="171"/>
    </row>
    <row r="36" spans="1:10" x14ac:dyDescent="0.2">
      <c r="A36" s="130">
        <f>Responsabilites!$A35</f>
        <v>27</v>
      </c>
      <c r="B36" s="164">
        <f>Responsabilites!$A35</f>
        <v>27</v>
      </c>
      <c r="C36" s="107" t="str">
        <f>Responsabilites!$B35</f>
        <v>Établir les modes d'évaluation (ED0800)</v>
      </c>
      <c r="D36" s="181" t="e">
        <f>Effort!V37</f>
        <v>#VALUE!</v>
      </c>
      <c r="E36" s="158">
        <f>Effort!W37</f>
        <v>0</v>
      </c>
      <c r="F36" s="158">
        <f>Effort!X37</f>
        <v>0</v>
      </c>
      <c r="G36" s="158">
        <f>Effort!Y37</f>
        <v>0</v>
      </c>
      <c r="H36" s="158">
        <f>Effort!Z37</f>
        <v>0</v>
      </c>
      <c r="I36" s="188" t="e">
        <f t="shared" si="0"/>
        <v>#VALUE!</v>
      </c>
      <c r="J36" s="171"/>
    </row>
    <row r="37" spans="1:10" ht="25.5" x14ac:dyDescent="0.2">
      <c r="A37" s="130">
        <f>Responsabilites!$A36</f>
        <v>28</v>
      </c>
      <c r="B37" s="164">
        <f>Responsabilites!$A36</f>
        <v>28</v>
      </c>
      <c r="C37" s="107" t="str">
        <f>Responsabilites!$B36</f>
        <v>Préciser les modes et ressources d'encadrement et de soutien</v>
      </c>
      <c r="D37" s="181" t="e">
        <f>Effort!V38</f>
        <v>#VALUE!</v>
      </c>
      <c r="E37" s="158">
        <f>Effort!W38</f>
        <v>0</v>
      </c>
      <c r="F37" s="158">
        <f>Effort!X38</f>
        <v>0</v>
      </c>
      <c r="G37" s="158">
        <f>Effort!Y38</f>
        <v>0</v>
      </c>
      <c r="H37" s="158">
        <f>Effort!Z38</f>
        <v>0</v>
      </c>
      <c r="I37" s="188" t="e">
        <f t="shared" si="0"/>
        <v>#VALUE!</v>
      </c>
      <c r="J37" s="171"/>
    </row>
    <row r="38" spans="1:10" ht="25.5" x14ac:dyDescent="0.2">
      <c r="A38" s="130">
        <f>Responsabilites!$A37</f>
        <v>29</v>
      </c>
      <c r="B38" s="164">
        <f>Responsabilites!$A37</f>
        <v>29</v>
      </c>
      <c r="C38" s="107" t="str">
        <f>Responsabilites!$B37</f>
        <v>Définir l’arborescence détaillée du contenu</v>
      </c>
      <c r="D38" s="181" t="e">
        <f>Effort!V39</f>
        <v>#VALUE!</v>
      </c>
      <c r="E38" s="158">
        <f>Effort!W39</f>
        <v>0</v>
      </c>
      <c r="F38" s="158">
        <f>Effort!X39</f>
        <v>0</v>
      </c>
      <c r="G38" s="158">
        <f>Effort!Y39</f>
        <v>0</v>
      </c>
      <c r="H38" s="158">
        <f>Effort!Z39</f>
        <v>0</v>
      </c>
      <c r="I38" s="188" t="e">
        <f t="shared" si="0"/>
        <v>#VALUE!</v>
      </c>
      <c r="J38" s="171"/>
    </row>
    <row r="39" spans="1:10" ht="25.5" x14ac:dyDescent="0.2">
      <c r="A39" s="130">
        <f>Responsabilites!$A38</f>
        <v>30</v>
      </c>
      <c r="B39" s="164">
        <f>Responsabilites!$A38</f>
        <v>30</v>
      </c>
      <c r="C39" s="107" t="str">
        <f>Responsabilites!$B38</f>
        <v>Choisir les solutions informatiques détaillées</v>
      </c>
      <c r="D39" s="181" t="e">
        <f>Effort!V40</f>
        <v>#VALUE!</v>
      </c>
      <c r="E39" s="158">
        <f>Effort!W40</f>
        <v>0</v>
      </c>
      <c r="F39" s="158">
        <f>Effort!X40</f>
        <v>0</v>
      </c>
      <c r="G39" s="158">
        <f>Effort!Y40</f>
        <v>0</v>
      </c>
      <c r="H39" s="158">
        <f>Effort!Z40</f>
        <v>0</v>
      </c>
      <c r="I39" s="188" t="e">
        <f t="shared" si="0"/>
        <v>#VALUE!</v>
      </c>
      <c r="J39" s="171"/>
    </row>
    <row r="40" spans="1:10" x14ac:dyDescent="0.2">
      <c r="A40" s="130">
        <f>Responsabilites!$A39</f>
        <v>31</v>
      </c>
      <c r="B40" s="164">
        <f>Responsabilites!$A39</f>
        <v>31</v>
      </c>
      <c r="C40" s="107" t="str">
        <f>Responsabilites!$B39</f>
        <v>Choisir les solutions audiovisuelles</v>
      </c>
      <c r="D40" s="181" t="e">
        <f>Effort!V41</f>
        <v>#VALUE!</v>
      </c>
      <c r="E40" s="158">
        <f>Effort!W41</f>
        <v>0</v>
      </c>
      <c r="F40" s="158">
        <f>Effort!X41</f>
        <v>0</v>
      </c>
      <c r="G40" s="158">
        <f>Effort!Y41</f>
        <v>0</v>
      </c>
      <c r="H40" s="158">
        <f>Effort!Z41</f>
        <v>0</v>
      </c>
      <c r="I40" s="188" t="e">
        <f t="shared" si="0"/>
        <v>#VALUE!</v>
      </c>
      <c r="J40" s="171"/>
    </row>
    <row r="41" spans="1:10" ht="25.5" x14ac:dyDescent="0.2">
      <c r="A41" s="130">
        <f>Responsabilites!$A40</f>
        <v>32</v>
      </c>
      <c r="B41" s="164">
        <f>Responsabilites!$A40</f>
        <v>32</v>
      </c>
      <c r="C41" s="107" t="str">
        <f>Responsabilites!$B40</f>
        <v>Concevoir le design visuel et la charte graphique</v>
      </c>
      <c r="D41" s="181" t="e">
        <f>Effort!V42</f>
        <v>#VALUE!</v>
      </c>
      <c r="E41" s="158">
        <f>Effort!W42</f>
        <v>0</v>
      </c>
      <c r="F41" s="158">
        <f>Effort!X42</f>
        <v>0</v>
      </c>
      <c r="G41" s="158">
        <f>Effort!Y42</f>
        <v>0</v>
      </c>
      <c r="H41" s="158">
        <f>Effort!Z42</f>
        <v>0</v>
      </c>
      <c r="I41" s="188" t="e">
        <f t="shared" si="0"/>
        <v>#VALUE!</v>
      </c>
      <c r="J41" s="171"/>
    </row>
    <row r="42" spans="1:10" ht="25.5" x14ac:dyDescent="0.2">
      <c r="A42" s="130">
        <f>Responsabilites!$A41</f>
        <v>33</v>
      </c>
      <c r="B42" s="164">
        <f>Responsabilites!$A41</f>
        <v>33</v>
      </c>
      <c r="C42" s="107" t="str">
        <f>Responsabilites!$B41</f>
        <v>Réaliser le scénario-maquette / le prototype détaillé</v>
      </c>
      <c r="D42" s="181" t="e">
        <f>Effort!V43</f>
        <v>#VALUE!</v>
      </c>
      <c r="E42" s="158">
        <f>Effort!W43</f>
        <v>0</v>
      </c>
      <c r="F42" s="158">
        <f>Effort!X43</f>
        <v>0</v>
      </c>
      <c r="G42" s="158">
        <f>Effort!Y43</f>
        <v>0</v>
      </c>
      <c r="H42" s="158">
        <f>Effort!Z43</f>
        <v>0</v>
      </c>
      <c r="I42" s="188" t="e">
        <f t="shared" si="0"/>
        <v>#VALUE!</v>
      </c>
      <c r="J42" s="171"/>
    </row>
    <row r="43" spans="1:10" x14ac:dyDescent="0.2">
      <c r="A43" s="130">
        <f>Responsabilites!$A42</f>
        <v>34</v>
      </c>
      <c r="B43" s="164">
        <f>Responsabilites!$A42</f>
        <v>34</v>
      </c>
      <c r="C43" s="107" t="str">
        <f>Responsabilites!$B42</f>
        <v>Revoir et détailler l'échéancier</v>
      </c>
      <c r="D43" s="181" t="e">
        <f>Effort!V44</f>
        <v>#VALUE!</v>
      </c>
      <c r="E43" s="158">
        <f>Effort!W44</f>
        <v>0</v>
      </c>
      <c r="F43" s="158">
        <f>Effort!X44</f>
        <v>0</v>
      </c>
      <c r="G43" s="158">
        <f>Effort!Y44</f>
        <v>0</v>
      </c>
      <c r="H43" s="158">
        <f>Effort!Z44</f>
        <v>0</v>
      </c>
      <c r="I43" s="188" t="e">
        <f t="shared" si="0"/>
        <v>#VALUE!</v>
      </c>
      <c r="J43" s="171"/>
    </row>
    <row r="44" spans="1:10" x14ac:dyDescent="0.2">
      <c r="A44" s="130">
        <f>Responsabilites!$A43</f>
        <v>35</v>
      </c>
      <c r="B44" s="164">
        <f>Responsabilites!$A43</f>
        <v>35</v>
      </c>
      <c r="C44" s="107" t="str">
        <f>Responsabilites!$B43</f>
        <v>Revoir et ajuster le budget</v>
      </c>
      <c r="D44" s="181">
        <f>Effort!V45</f>
        <v>0</v>
      </c>
      <c r="E44" s="158">
        <f>Effort!W45</f>
        <v>0</v>
      </c>
      <c r="F44" s="158">
        <f>Effort!X45</f>
        <v>0</v>
      </c>
      <c r="G44" s="158">
        <f>Effort!Y45</f>
        <v>0</v>
      </c>
      <c r="H44" s="158">
        <f>Effort!Z45</f>
        <v>0</v>
      </c>
      <c r="I44" s="188">
        <f t="shared" si="0"/>
        <v>0</v>
      </c>
      <c r="J44" s="171"/>
    </row>
    <row r="45" spans="1:10" ht="25.5" x14ac:dyDescent="0.2">
      <c r="A45" s="130">
        <f>Responsabilites!$A44</f>
        <v>36</v>
      </c>
      <c r="B45" s="164">
        <f>Responsabilites!$A44</f>
        <v>36</v>
      </c>
      <c r="C45" s="107" t="str">
        <f>Responsabilites!$B44</f>
        <v>Évaluer le scénario-maquette ou le prototype</v>
      </c>
      <c r="D45" s="181" t="e">
        <f>Effort!V46</f>
        <v>#VALUE!</v>
      </c>
      <c r="E45" s="158">
        <f>Effort!W46</f>
        <v>0</v>
      </c>
      <c r="F45" s="158">
        <f>Effort!X46</f>
        <v>0</v>
      </c>
      <c r="G45" s="158">
        <f>Effort!Y46</f>
        <v>0</v>
      </c>
      <c r="H45" s="158">
        <f>Effort!Z46</f>
        <v>0</v>
      </c>
      <c r="I45" s="188" t="e">
        <f t="shared" si="0"/>
        <v>#VALUE!</v>
      </c>
      <c r="J45" s="171"/>
    </row>
    <row r="46" spans="1:10" x14ac:dyDescent="0.2">
      <c r="A46" s="130">
        <f>Responsabilites!$A46</f>
        <v>37</v>
      </c>
      <c r="B46" s="164">
        <f>Responsabilites!$A46</f>
        <v>37</v>
      </c>
      <c r="C46" s="107" t="str">
        <f>Responsabilites!$B46</f>
        <v>Obtenir un accord sur la conception</v>
      </c>
      <c r="D46" s="181">
        <f>Effort!V47</f>
        <v>0</v>
      </c>
      <c r="E46" s="158">
        <f>Effort!W47</f>
        <v>0</v>
      </c>
      <c r="F46" s="158">
        <f>Effort!X47</f>
        <v>0</v>
      </c>
      <c r="G46" s="158">
        <f>Effort!Y47</f>
        <v>0</v>
      </c>
      <c r="H46" s="158">
        <f>Effort!Z47</f>
        <v>0</v>
      </c>
      <c r="I46" s="188">
        <f t="shared" si="0"/>
        <v>0</v>
      </c>
      <c r="J46" s="171"/>
    </row>
    <row r="47" spans="1:10" x14ac:dyDescent="0.2">
      <c r="A47" s="130">
        <f>Responsabilites!$A47</f>
        <v>0</v>
      </c>
      <c r="B47" s="165">
        <f>Responsabilites!$A47</f>
        <v>0</v>
      </c>
      <c r="C47" s="108" t="str">
        <f>Responsabilites!$B47</f>
        <v>PRODUCTION</v>
      </c>
      <c r="D47" s="127"/>
      <c r="E47" s="127"/>
      <c r="F47" s="127"/>
      <c r="G47" s="127"/>
      <c r="H47" s="127"/>
      <c r="I47" s="127"/>
      <c r="J47" s="170" t="e">
        <f>SUM(I38:I53)</f>
        <v>#VALUE!</v>
      </c>
    </row>
    <row r="48" spans="1:10" ht="25.5" x14ac:dyDescent="0.2">
      <c r="A48" s="130">
        <f>Responsabilites!$A48</f>
        <v>38</v>
      </c>
      <c r="B48" s="164">
        <f>Responsabilites!$A48</f>
        <v>38</v>
      </c>
      <c r="C48" s="107" t="str">
        <f>Responsabilites!$B48</f>
        <v>Scénariser les éléments (vidéo, audio, etc.)</v>
      </c>
      <c r="D48" s="181" t="e">
        <f>Effort!V49</f>
        <v>#VALUE!</v>
      </c>
      <c r="E48" s="158">
        <f>Effort!W49</f>
        <v>0</v>
      </c>
      <c r="F48" s="158">
        <f>Effort!X49</f>
        <v>0</v>
      </c>
      <c r="G48" s="158">
        <f>Effort!Y49</f>
        <v>0</v>
      </c>
      <c r="H48" s="158">
        <f>Effort!Z49</f>
        <v>0</v>
      </c>
      <c r="I48" s="188" t="e">
        <f t="shared" si="0"/>
        <v>#VALUE!</v>
      </c>
      <c r="J48" s="171"/>
    </row>
    <row r="49" spans="1:10" ht="25.5" x14ac:dyDescent="0.2">
      <c r="A49" s="130">
        <f>Responsabilites!$A49</f>
        <v>39</v>
      </c>
      <c r="B49" s="164">
        <f>Responsabilites!$A49</f>
        <v>39</v>
      </c>
      <c r="C49" s="107" t="str">
        <f>Responsabilites!$B49</f>
        <v>Recruter les participants ponctuels (musiciens, comédiens, animateurs, etc.)</v>
      </c>
      <c r="D49" s="181">
        <f>Effort!V50</f>
        <v>0</v>
      </c>
      <c r="E49" s="158">
        <f>Effort!W50</f>
        <v>0</v>
      </c>
      <c r="F49" s="158">
        <f>Effort!X50</f>
        <v>0</v>
      </c>
      <c r="G49" s="158">
        <f>Effort!Y50</f>
        <v>0</v>
      </c>
      <c r="H49" s="158">
        <f>Effort!Z50</f>
        <v>0</v>
      </c>
      <c r="I49" s="188">
        <f t="shared" si="0"/>
        <v>0</v>
      </c>
      <c r="J49" s="171"/>
    </row>
    <row r="50" spans="1:10" x14ac:dyDescent="0.2">
      <c r="A50" s="130">
        <f>Responsabilites!$A50</f>
        <v>40</v>
      </c>
      <c r="B50" s="164">
        <f>Responsabilites!$A50</f>
        <v>40</v>
      </c>
      <c r="C50" s="107" t="str">
        <f>Responsabilites!$B50</f>
        <v>Adapter ou créer les contenus</v>
      </c>
      <c r="D50" s="181" t="e">
        <f>Effort!V51</f>
        <v>#VALUE!</v>
      </c>
      <c r="E50" s="158">
        <f>Effort!W51</f>
        <v>0</v>
      </c>
      <c r="F50" s="158">
        <f>Effort!X51</f>
        <v>0</v>
      </c>
      <c r="G50" s="158">
        <f>Effort!Y51</f>
        <v>0</v>
      </c>
      <c r="H50" s="158">
        <f>Effort!Z51</f>
        <v>0</v>
      </c>
      <c r="I50" s="188" t="e">
        <f t="shared" si="0"/>
        <v>#VALUE!</v>
      </c>
      <c r="J50" s="171"/>
    </row>
    <row r="51" spans="1:10" x14ac:dyDescent="0.2">
      <c r="A51" s="130">
        <f>Responsabilites!$A51</f>
        <v>41</v>
      </c>
      <c r="B51" s="164">
        <f>Responsabilites!$A51</f>
        <v>41</v>
      </c>
      <c r="C51" s="107" t="str">
        <f>Responsabilites!$B51</f>
        <v>Vérifier et régulariser les droits d’auteur</v>
      </c>
      <c r="D51" s="181">
        <f>Effort!V52</f>
        <v>0</v>
      </c>
      <c r="E51" s="158">
        <f>Effort!W52</f>
        <v>0</v>
      </c>
      <c r="F51" s="158">
        <f>Effort!X52</f>
        <v>0</v>
      </c>
      <c r="G51" s="158">
        <f>Effort!Y52</f>
        <v>0</v>
      </c>
      <c r="H51" s="158">
        <f>Effort!Z52</f>
        <v>0</v>
      </c>
      <c r="I51" s="188">
        <f t="shared" si="0"/>
        <v>0</v>
      </c>
      <c r="J51" s="171"/>
    </row>
    <row r="52" spans="1:10" ht="25.5" x14ac:dyDescent="0.2">
      <c r="A52" s="130">
        <f>Responsabilites!$A52</f>
        <v>42</v>
      </c>
      <c r="B52" s="164">
        <f>Responsabilites!$A52</f>
        <v>42</v>
      </c>
      <c r="C52" s="107" t="str">
        <f>Responsabilites!$B52</f>
        <v>Créer le design visuel et la charte graphique</v>
      </c>
      <c r="D52" s="181" t="e">
        <f>Effort!V53</f>
        <v>#VALUE!</v>
      </c>
      <c r="E52" s="158">
        <f>Effort!W53</f>
        <v>0</v>
      </c>
      <c r="F52" s="158">
        <f>Effort!X53</f>
        <v>0</v>
      </c>
      <c r="G52" s="158">
        <f>Effort!Y53</f>
        <v>0</v>
      </c>
      <c r="H52" s="158">
        <f>Effort!Z53</f>
        <v>0</v>
      </c>
      <c r="I52" s="188" t="e">
        <f t="shared" si="0"/>
        <v>#VALUE!</v>
      </c>
      <c r="J52" s="171"/>
    </row>
    <row r="53" spans="1:10" x14ac:dyDescent="0.2">
      <c r="A53" s="130">
        <f>Responsabilites!$A53</f>
        <v>43</v>
      </c>
      <c r="B53" s="164">
        <f>Responsabilites!$A53</f>
        <v>43</v>
      </c>
      <c r="C53" s="107">
        <f>Responsabilites!$B53</f>
        <v>0</v>
      </c>
      <c r="D53" s="181">
        <f>Effort!V54</f>
        <v>0</v>
      </c>
      <c r="E53" s="158">
        <f>Effort!W54</f>
        <v>0</v>
      </c>
      <c r="F53" s="158">
        <f>Effort!X54</f>
        <v>0</v>
      </c>
      <c r="G53" s="158">
        <f>Effort!Y54</f>
        <v>0</v>
      </c>
      <c r="H53" s="158">
        <f>Effort!Z54</f>
        <v>0</v>
      </c>
      <c r="I53" s="188">
        <f t="shared" si="0"/>
        <v>0</v>
      </c>
      <c r="J53" s="171"/>
    </row>
    <row r="54" spans="1:10" ht="25.5" x14ac:dyDescent="0.2">
      <c r="A54" s="130">
        <f>Responsabilites!$A54</f>
        <v>44</v>
      </c>
      <c r="B54" s="164">
        <f>Responsabilites!$A54</f>
        <v>44</v>
      </c>
      <c r="C54" s="107" t="str">
        <f>Responsabilites!$B54</f>
        <v>Numériser et traiter les médias (bande son, vidéo, photos)</v>
      </c>
      <c r="D54" s="181">
        <f>Effort!V55</f>
        <v>0</v>
      </c>
      <c r="E54" s="158">
        <f>Effort!W55</f>
        <v>0</v>
      </c>
      <c r="F54" s="158">
        <f>Effort!X55</f>
        <v>0</v>
      </c>
      <c r="G54" s="158">
        <f>Effort!Y55</f>
        <v>0</v>
      </c>
      <c r="H54" s="158">
        <f>Effort!Z55</f>
        <v>0</v>
      </c>
      <c r="I54" s="188">
        <f t="shared" si="0"/>
        <v>0</v>
      </c>
      <c r="J54" s="171"/>
    </row>
    <row r="55" spans="1:10" ht="25.5" x14ac:dyDescent="0.2">
      <c r="A55" s="130">
        <f>Responsabilites!$A55</f>
        <v>45</v>
      </c>
      <c r="B55" s="164">
        <f>Responsabilites!$A55</f>
        <v>45</v>
      </c>
      <c r="C55" s="107" t="str">
        <f>Responsabilites!$B55</f>
        <v>Former les formateurs et tuteurs à l'utilisation de l'environnement</v>
      </c>
      <c r="D55" s="181">
        <f>Effort!V56</f>
        <v>0</v>
      </c>
      <c r="E55" s="158">
        <f>Effort!W56</f>
        <v>0</v>
      </c>
      <c r="F55" s="158">
        <f>Effort!X56</f>
        <v>0</v>
      </c>
      <c r="G55" s="158">
        <f>Effort!Y56</f>
        <v>0</v>
      </c>
      <c r="H55" s="158">
        <f>Effort!Z56</f>
        <v>0</v>
      </c>
      <c r="I55" s="188">
        <f t="shared" si="0"/>
        <v>0</v>
      </c>
      <c r="J55" s="171"/>
    </row>
    <row r="56" spans="1:10" x14ac:dyDescent="0.2">
      <c r="A56" s="130">
        <f>Responsabilites!$A56</f>
        <v>46</v>
      </c>
      <c r="B56" s="164">
        <f>Responsabilites!$A56</f>
        <v>46</v>
      </c>
      <c r="C56" s="107">
        <f>Responsabilites!$B56</f>
        <v>0</v>
      </c>
      <c r="D56" s="181">
        <f>Effort!V57</f>
        <v>0</v>
      </c>
      <c r="E56" s="158">
        <f>Effort!W57</f>
        <v>0</v>
      </c>
      <c r="F56" s="158">
        <f>Effort!X57</f>
        <v>0</v>
      </c>
      <c r="G56" s="158">
        <f>Effort!Y57</f>
        <v>0</v>
      </c>
      <c r="H56" s="158">
        <f>Effort!Z57</f>
        <v>0</v>
      </c>
      <c r="I56" s="188">
        <f t="shared" si="0"/>
        <v>0</v>
      </c>
      <c r="J56" s="171"/>
    </row>
    <row r="57" spans="1:10" x14ac:dyDescent="0.2">
      <c r="A57" s="130">
        <f>Responsabilites!$A57</f>
        <v>47</v>
      </c>
      <c r="B57" s="164">
        <f>Responsabilites!$A57</f>
        <v>47</v>
      </c>
      <c r="C57" s="107" t="str">
        <f>Responsabilites!$B57</f>
        <v>Intégrer les médias et programmes</v>
      </c>
      <c r="D57" s="181">
        <f>Effort!V58</f>
        <v>0</v>
      </c>
      <c r="E57" s="158">
        <f>Effort!W58</f>
        <v>0</v>
      </c>
      <c r="F57" s="158">
        <f>Effort!X58</f>
        <v>0</v>
      </c>
      <c r="G57" s="158">
        <f>Effort!Y58</f>
        <v>0</v>
      </c>
      <c r="H57" s="158">
        <f>Effort!Z58</f>
        <v>0</v>
      </c>
      <c r="I57" s="188">
        <f t="shared" si="0"/>
        <v>0</v>
      </c>
      <c r="J57" s="171"/>
    </row>
    <row r="58" spans="1:10" x14ac:dyDescent="0.2">
      <c r="A58" s="130">
        <f>Responsabilites!$A58</f>
        <v>48</v>
      </c>
      <c r="B58" s="164">
        <f>Responsabilites!$A58</f>
        <v>48</v>
      </c>
      <c r="C58" s="107" t="str">
        <f>Responsabilites!$B58</f>
        <v>Produire le guide d'étude</v>
      </c>
      <c r="D58" s="181" t="e">
        <f>Effort!V59</f>
        <v>#VALUE!</v>
      </c>
      <c r="E58" s="158">
        <f>Effort!W59</f>
        <v>0</v>
      </c>
      <c r="F58" s="158">
        <f>Effort!X59</f>
        <v>0</v>
      </c>
      <c r="G58" s="158">
        <f>Effort!Y59</f>
        <v>0</v>
      </c>
      <c r="H58" s="158">
        <f>Effort!Z59</f>
        <v>0</v>
      </c>
      <c r="I58" s="188" t="e">
        <f t="shared" si="0"/>
        <v>#VALUE!</v>
      </c>
      <c r="J58" s="171"/>
    </row>
    <row r="59" spans="1:10" x14ac:dyDescent="0.2">
      <c r="A59" s="130">
        <f>Responsabilites!$A59</f>
        <v>49</v>
      </c>
      <c r="B59" s="164">
        <f>Responsabilites!$A59</f>
        <v>49</v>
      </c>
      <c r="C59" s="107" t="str">
        <f>Responsabilites!$B59</f>
        <v>Réviser les contenus</v>
      </c>
      <c r="D59" s="181">
        <f>Effort!V60</f>
        <v>0</v>
      </c>
      <c r="E59" s="158">
        <f>Effort!W60</f>
        <v>0</v>
      </c>
      <c r="F59" s="158">
        <f>Effort!X60</f>
        <v>0</v>
      </c>
      <c r="G59" s="158">
        <f>Effort!Y60</f>
        <v>0</v>
      </c>
      <c r="H59" s="158">
        <f>Effort!Z60</f>
        <v>0</v>
      </c>
      <c r="I59" s="188">
        <f t="shared" si="0"/>
        <v>0</v>
      </c>
      <c r="J59" s="171"/>
    </row>
    <row r="60" spans="1:10" x14ac:dyDescent="0.2">
      <c r="A60" s="130">
        <f>Responsabilites!$A60</f>
        <v>50</v>
      </c>
      <c r="B60" s="164">
        <f>Responsabilites!$A60</f>
        <v>50</v>
      </c>
      <c r="C60" s="107" t="str">
        <f>Responsabilites!$B60</f>
        <v>Effectuer des tests de diffusion</v>
      </c>
      <c r="D60" s="181">
        <f>Effort!V61</f>
        <v>0</v>
      </c>
      <c r="E60" s="158">
        <f>Effort!W61</f>
        <v>0</v>
      </c>
      <c r="F60" s="158">
        <f>Effort!X61</f>
        <v>0</v>
      </c>
      <c r="G60" s="158">
        <f>Effort!Y61</f>
        <v>0</v>
      </c>
      <c r="H60" s="158">
        <f>Effort!Z61</f>
        <v>0</v>
      </c>
      <c r="I60" s="188">
        <f t="shared" si="0"/>
        <v>0</v>
      </c>
      <c r="J60" s="171"/>
    </row>
    <row r="61" spans="1:10" x14ac:dyDescent="0.2">
      <c r="A61" s="130">
        <f>Responsabilites!$A61</f>
        <v>51</v>
      </c>
      <c r="B61" s="164">
        <f>Responsabilites!$A61</f>
        <v>51</v>
      </c>
      <c r="C61" s="107" t="str">
        <f>Responsabilites!$B61</f>
        <v>Évaluer la production</v>
      </c>
      <c r="D61" s="181">
        <f>Effort!V62</f>
        <v>0</v>
      </c>
      <c r="E61" s="158">
        <f>Effort!W62</f>
        <v>0</v>
      </c>
      <c r="F61" s="158">
        <f>Effort!X62</f>
        <v>0</v>
      </c>
      <c r="G61" s="158">
        <f>Effort!Y62</f>
        <v>0</v>
      </c>
      <c r="H61" s="158">
        <f>Effort!Z62</f>
        <v>0</v>
      </c>
      <c r="I61" s="188">
        <f t="shared" si="0"/>
        <v>0</v>
      </c>
      <c r="J61" s="171"/>
    </row>
    <row r="62" spans="1:10" x14ac:dyDescent="0.2">
      <c r="A62" s="130">
        <f>Responsabilites!$A62</f>
        <v>52</v>
      </c>
      <c r="B62" s="164">
        <f>Responsabilites!$A62</f>
        <v>52</v>
      </c>
      <c r="C62" s="107" t="str">
        <f>Responsabilites!$B62</f>
        <v>Établir un plan de mise à jour</v>
      </c>
      <c r="D62" s="181">
        <f>Effort!V63</f>
        <v>0</v>
      </c>
      <c r="E62" s="158">
        <f>Effort!W63</f>
        <v>0</v>
      </c>
      <c r="F62" s="158">
        <f>Effort!X63</f>
        <v>0</v>
      </c>
      <c r="G62" s="158">
        <f>Effort!Y63</f>
        <v>0</v>
      </c>
      <c r="H62" s="158">
        <f>Effort!Z63</f>
        <v>0</v>
      </c>
      <c r="I62" s="188">
        <f t="shared" si="0"/>
        <v>0</v>
      </c>
      <c r="J62" s="171"/>
    </row>
    <row r="63" spans="1:10" x14ac:dyDescent="0.2">
      <c r="A63" s="130">
        <f>Responsabilites!$A63</f>
        <v>53</v>
      </c>
      <c r="B63" s="164">
        <f>Responsabilites!$A63</f>
        <v>53</v>
      </c>
      <c r="C63" s="107" t="str">
        <f>Responsabilites!$B63</f>
        <v>Obtenir un accord sur le produit</v>
      </c>
      <c r="D63" s="181">
        <f>Effort!V64</f>
        <v>0</v>
      </c>
      <c r="E63" s="158">
        <f>Effort!W64</f>
        <v>0</v>
      </c>
      <c r="F63" s="158">
        <f>Effort!X64</f>
        <v>0</v>
      </c>
      <c r="G63" s="158">
        <f>Effort!Y64</f>
        <v>0</v>
      </c>
      <c r="H63" s="158">
        <f>Effort!Z64</f>
        <v>0</v>
      </c>
      <c r="I63" s="188">
        <f t="shared" si="0"/>
        <v>0</v>
      </c>
      <c r="J63" s="171"/>
    </row>
    <row r="64" spans="1:10" x14ac:dyDescent="0.2">
      <c r="A64" s="130">
        <f>Responsabilites!$A64</f>
        <v>0</v>
      </c>
      <c r="B64" s="165">
        <f>Responsabilites!$A64</f>
        <v>0</v>
      </c>
      <c r="C64" s="108" t="str">
        <f>Responsabilites!$B64</f>
        <v>DIFFUSION</v>
      </c>
      <c r="D64" s="127"/>
      <c r="E64" s="127"/>
      <c r="F64" s="127"/>
      <c r="G64" s="127"/>
      <c r="H64" s="127"/>
      <c r="I64" s="127"/>
      <c r="J64" s="170" t="e">
        <f>SUM(I54:I66)</f>
        <v>#VALUE!</v>
      </c>
    </row>
    <row r="65" spans="1:10" ht="25.5" x14ac:dyDescent="0.2">
      <c r="A65" s="130">
        <f>Responsabilites!$A65</f>
        <v>54</v>
      </c>
      <c r="B65" s="164">
        <f>Responsabilites!$A65</f>
        <v>54</v>
      </c>
      <c r="C65" s="107" t="str">
        <f>Responsabilites!$B65</f>
        <v>Établir les modalités de distribution ou d’accès</v>
      </c>
      <c r="D65" s="181">
        <f>Effort!V66</f>
        <v>0</v>
      </c>
      <c r="E65" s="158">
        <f>Effort!W66</f>
        <v>0</v>
      </c>
      <c r="F65" s="158">
        <f>Effort!X66</f>
        <v>0</v>
      </c>
      <c r="G65" s="158">
        <f>Effort!Y66</f>
        <v>0</v>
      </c>
      <c r="H65" s="158">
        <f>Effort!Z66</f>
        <v>0</v>
      </c>
      <c r="I65" s="188">
        <f t="shared" si="0"/>
        <v>0</v>
      </c>
      <c r="J65" s="171"/>
    </row>
    <row r="66" spans="1:10" x14ac:dyDescent="0.2">
      <c r="A66" s="130">
        <f>Responsabilites!$A66</f>
        <v>55</v>
      </c>
      <c r="B66" s="164">
        <f>Responsabilites!$A66</f>
        <v>55</v>
      </c>
      <c r="C66" s="107" t="str">
        <f>Responsabilites!$B66</f>
        <v>Établir un plan de communication</v>
      </c>
      <c r="D66" s="181">
        <f>Effort!V67</f>
        <v>0</v>
      </c>
      <c r="E66" s="158">
        <f>Effort!W67</f>
        <v>0</v>
      </c>
      <c r="F66" s="158">
        <f>Effort!X67</f>
        <v>0</v>
      </c>
      <c r="G66" s="158">
        <f>Effort!Y67</f>
        <v>0</v>
      </c>
      <c r="H66" s="158">
        <f>Effort!Z67</f>
        <v>0</v>
      </c>
      <c r="I66" s="188">
        <f t="shared" si="0"/>
        <v>0</v>
      </c>
      <c r="J66" s="171"/>
    </row>
    <row r="67" spans="1:10" ht="25.5" x14ac:dyDescent="0.2">
      <c r="A67" s="130">
        <f>Responsabilites!$A67</f>
        <v>56</v>
      </c>
      <c r="B67" s="164">
        <f>Responsabilites!$A67</f>
        <v>56</v>
      </c>
      <c r="C67" s="107" t="str">
        <f>Responsabilites!$B67</f>
        <v>Reproduire le matériel et/ou le mettre en ligne</v>
      </c>
      <c r="D67" s="181">
        <f>Effort!V68</f>
        <v>0</v>
      </c>
      <c r="E67" s="158">
        <f>Effort!W68</f>
        <v>0</v>
      </c>
      <c r="F67" s="158">
        <f>Effort!X68</f>
        <v>0</v>
      </c>
      <c r="G67" s="158">
        <f>Effort!Y68</f>
        <v>0</v>
      </c>
      <c r="H67" s="158">
        <f>Effort!Z68</f>
        <v>0</v>
      </c>
      <c r="I67" s="188">
        <f t="shared" si="0"/>
        <v>0</v>
      </c>
      <c r="J67" s="171"/>
    </row>
    <row r="68" spans="1:10" x14ac:dyDescent="0.2">
      <c r="A68" s="130">
        <f>Responsabilites!$A68</f>
        <v>57</v>
      </c>
      <c r="B68" s="164">
        <f>Responsabilites!$A68</f>
        <v>57</v>
      </c>
      <c r="C68" s="107" t="str">
        <f>Responsabilites!$B68</f>
        <v>Vérifier la qualité de la diffusion</v>
      </c>
      <c r="D68" s="181" t="e">
        <f>Effort!V69</f>
        <v>#VALUE!</v>
      </c>
      <c r="E68" s="158">
        <f>Effort!W69</f>
        <v>0</v>
      </c>
      <c r="F68" s="158">
        <f>Effort!X69</f>
        <v>0</v>
      </c>
      <c r="G68" s="158">
        <f>Effort!Y69</f>
        <v>0</v>
      </c>
      <c r="H68" s="158">
        <f>Effort!Z69</f>
        <v>0</v>
      </c>
      <c r="I68" s="188" t="e">
        <f t="shared" si="0"/>
        <v>#VALUE!</v>
      </c>
      <c r="J68" s="171"/>
    </row>
    <row r="69" spans="1:10" x14ac:dyDescent="0.2">
      <c r="A69" s="130" t="e">
        <f>Responsabilites!#REF!</f>
        <v>#REF!</v>
      </c>
      <c r="B69" s="164" t="e">
        <f>Responsabilites!#REF!</f>
        <v>#REF!</v>
      </c>
      <c r="C69" s="107" t="str">
        <f>Responsabilites!$B45</f>
        <v>Recruter les formateurs et tuteurs</v>
      </c>
      <c r="D69" s="181" t="e">
        <f>Effort!V70</f>
        <v>#REF!</v>
      </c>
      <c r="E69" s="158">
        <f>Effort!W70</f>
        <v>0</v>
      </c>
      <c r="F69" s="158">
        <f>Effort!X70</f>
        <v>0</v>
      </c>
      <c r="G69" s="158">
        <f>Effort!Y70</f>
        <v>0</v>
      </c>
      <c r="H69" s="158">
        <f>Effort!Z70</f>
        <v>0</v>
      </c>
      <c r="I69" s="188" t="e">
        <f t="shared" si="0"/>
        <v>#REF!</v>
      </c>
      <c r="J69" s="171"/>
    </row>
    <row r="70" spans="1:10" x14ac:dyDescent="0.2">
      <c r="A70" s="130" t="e">
        <f>Responsabilites!#REF!</f>
        <v>#REF!</v>
      </c>
      <c r="B70" s="164" t="e">
        <f>Responsabilites!#REF!</f>
        <v>#REF!</v>
      </c>
      <c r="C70" s="107" t="e">
        <f>Responsabilites!#REF!</f>
        <v>#REF!</v>
      </c>
      <c r="D70" s="181" t="e">
        <f>Effort!V71</f>
        <v>#REF!</v>
      </c>
      <c r="E70" s="158">
        <f>Effort!W71</f>
        <v>0</v>
      </c>
      <c r="F70" s="158">
        <f>Effort!X71</f>
        <v>0</v>
      </c>
      <c r="G70" s="158">
        <f>Effort!Y71</f>
        <v>0</v>
      </c>
      <c r="H70" s="158">
        <f>Effort!Z71</f>
        <v>0</v>
      </c>
      <c r="I70" s="188" t="e">
        <f t="shared" si="0"/>
        <v>#REF!</v>
      </c>
      <c r="J70" s="171"/>
    </row>
    <row r="71" spans="1:10" ht="25.5" x14ac:dyDescent="0.2">
      <c r="A71" s="130">
        <f>Responsabilites!$A69</f>
        <v>58</v>
      </c>
      <c r="B71" s="164">
        <f>Responsabilites!$A69</f>
        <v>58</v>
      </c>
      <c r="C71" s="107" t="str">
        <f>Responsabilites!$B69</f>
        <v>Obtenir un accord sur la diffusion (fin du développement)</v>
      </c>
      <c r="D71" s="181">
        <f>Effort!V72</f>
        <v>0</v>
      </c>
      <c r="E71" s="158">
        <f>Effort!W72</f>
        <v>0</v>
      </c>
      <c r="F71" s="158">
        <f>Effort!X72</f>
        <v>0</v>
      </c>
      <c r="G71" s="158">
        <f>Effort!Y72</f>
        <v>0</v>
      </c>
      <c r="H71" s="158">
        <f>Effort!Z72</f>
        <v>0</v>
      </c>
      <c r="I71" s="188">
        <f t="shared" si="0"/>
        <v>0</v>
      </c>
      <c r="J71" s="171"/>
    </row>
    <row r="72" spans="1:10" ht="25.5" x14ac:dyDescent="0.2">
      <c r="A72" s="130">
        <f>Responsabilites!$A70</f>
        <v>59</v>
      </c>
      <c r="B72" s="164">
        <f>Responsabilites!$A70</f>
        <v>59</v>
      </c>
      <c r="C72" s="107" t="str">
        <f>Responsabilites!$B70</f>
        <v>Admettre / Conseiller / Inscrire les apprenants</v>
      </c>
      <c r="D72" s="181">
        <f>Effort!V73</f>
        <v>0</v>
      </c>
      <c r="E72" s="158">
        <f>Effort!W73</f>
        <v>0</v>
      </c>
      <c r="F72" s="158">
        <f>Effort!X73</f>
        <v>0</v>
      </c>
      <c r="G72" s="158">
        <f>Effort!Y73</f>
        <v>0</v>
      </c>
      <c r="H72" s="158">
        <f>Effort!Z73</f>
        <v>0</v>
      </c>
      <c r="I72" s="188">
        <f t="shared" si="0"/>
        <v>0</v>
      </c>
      <c r="J72" s="171"/>
    </row>
    <row r="73" spans="1:10" ht="25.5" x14ac:dyDescent="0.2">
      <c r="A73" s="130">
        <f>Responsabilites!$A71</f>
        <v>60</v>
      </c>
      <c r="B73" s="164">
        <f>Responsabilites!$A71</f>
        <v>60</v>
      </c>
      <c r="C73" s="107" t="str">
        <f>Responsabilites!$B71</f>
        <v>Transmettre la documentation nécessaire aux apprenants</v>
      </c>
      <c r="D73" s="181">
        <f>Effort!V74</f>
        <v>0</v>
      </c>
      <c r="E73" s="158">
        <f>Effort!W74</f>
        <v>0</v>
      </c>
      <c r="F73" s="158">
        <f>Effort!X74</f>
        <v>0</v>
      </c>
      <c r="G73" s="158">
        <f>Effort!Y74</f>
        <v>0</v>
      </c>
      <c r="H73" s="158">
        <f>Effort!Z74</f>
        <v>0</v>
      </c>
      <c r="I73" s="188">
        <f t="shared" si="0"/>
        <v>0</v>
      </c>
      <c r="J73" s="171"/>
    </row>
    <row r="74" spans="1:10" ht="25.5" x14ac:dyDescent="0.2">
      <c r="A74" s="130">
        <f>Responsabilites!$A72</f>
        <v>61</v>
      </c>
      <c r="B74" s="164">
        <f>Responsabilites!$A72</f>
        <v>61</v>
      </c>
      <c r="C74" s="107" t="str">
        <f>Responsabilites!$B72</f>
        <v>Former, encadrer et évaluer les apprenants</v>
      </c>
      <c r="D74" s="181">
        <f>Effort!V75</f>
        <v>0</v>
      </c>
      <c r="E74" s="158">
        <f>Effort!W75</f>
        <v>0</v>
      </c>
      <c r="F74" s="158">
        <f>Effort!X75</f>
        <v>0</v>
      </c>
      <c r="G74" s="158">
        <f>Effort!Y75</f>
        <v>0</v>
      </c>
      <c r="H74" s="158">
        <f>Effort!Z75</f>
        <v>0</v>
      </c>
      <c r="I74" s="188">
        <f t="shared" ref="I74:I91" si="1">SUM(D74:H74)</f>
        <v>0</v>
      </c>
      <c r="J74" s="171"/>
    </row>
    <row r="75" spans="1:10" x14ac:dyDescent="0.2">
      <c r="A75" s="130">
        <f>Responsabilites!$A73</f>
        <v>62</v>
      </c>
      <c r="B75" s="164">
        <f>Responsabilites!$A73</f>
        <v>62</v>
      </c>
      <c r="C75" s="107" t="str">
        <f>Responsabilites!$B73</f>
        <v>Faire les mises à jour périodiques</v>
      </c>
      <c r="D75" s="181">
        <f>Effort!V76</f>
        <v>0</v>
      </c>
      <c r="E75" s="158">
        <f>Effort!W76</f>
        <v>0</v>
      </c>
      <c r="F75" s="158">
        <f>Effort!X76</f>
        <v>0</v>
      </c>
      <c r="G75" s="158">
        <f>Effort!Y76</f>
        <v>0</v>
      </c>
      <c r="H75" s="158">
        <f>Effort!Z76</f>
        <v>0</v>
      </c>
      <c r="I75" s="188">
        <f t="shared" si="1"/>
        <v>0</v>
      </c>
      <c r="J75" s="171"/>
    </row>
    <row r="76" spans="1:10" ht="25.5" x14ac:dyDescent="0.2">
      <c r="A76" s="130">
        <f>Responsabilites!$A74</f>
        <v>63</v>
      </c>
      <c r="B76" s="164">
        <f>Responsabilites!$A74</f>
        <v>63</v>
      </c>
      <c r="C76" s="107" t="str">
        <f>Responsabilites!$B74</f>
        <v>Traiter les plaintes et autres demandes de modification de la formation</v>
      </c>
      <c r="D76" s="181" t="e">
        <f>Effort!V77</f>
        <v>#VALUE!</v>
      </c>
      <c r="E76" s="158">
        <f>Effort!W77</f>
        <v>0</v>
      </c>
      <c r="F76" s="158">
        <f>Effort!X77</f>
        <v>0</v>
      </c>
      <c r="G76" s="158">
        <f>Effort!Y77</f>
        <v>0</v>
      </c>
      <c r="H76" s="158">
        <f>Effort!Z77</f>
        <v>0</v>
      </c>
      <c r="I76" s="188" t="e">
        <f t="shared" si="1"/>
        <v>#VALUE!</v>
      </c>
      <c r="J76" s="171"/>
    </row>
    <row r="77" spans="1:10" x14ac:dyDescent="0.2">
      <c r="A77" s="130">
        <f>Responsabilites!$A75</f>
        <v>64</v>
      </c>
      <c r="B77" s="164">
        <f>Responsabilites!$A75</f>
        <v>64</v>
      </c>
      <c r="C77" s="107" t="str">
        <f>Responsabilites!$B75</f>
        <v>Assurer le soutien technique</v>
      </c>
      <c r="D77" s="181">
        <f>Effort!V78</f>
        <v>0</v>
      </c>
      <c r="E77" s="158">
        <f>Effort!W78</f>
        <v>0</v>
      </c>
      <c r="F77" s="158">
        <f>Effort!X78</f>
        <v>0</v>
      </c>
      <c r="G77" s="158">
        <f>Effort!Y78</f>
        <v>0</v>
      </c>
      <c r="H77" s="158">
        <f>Effort!Z78</f>
        <v>0</v>
      </c>
      <c r="I77" s="188">
        <f t="shared" si="1"/>
        <v>0</v>
      </c>
      <c r="J77" s="171"/>
    </row>
    <row r="78" spans="1:10" x14ac:dyDescent="0.2">
      <c r="A78" s="130">
        <f>Responsabilites!$A76</f>
        <v>0</v>
      </c>
      <c r="B78" s="165">
        <f>Responsabilites!$A76</f>
        <v>0</v>
      </c>
      <c r="C78" s="108" t="str">
        <f>Responsabilites!$B76</f>
        <v>ÉVALUATION</v>
      </c>
      <c r="D78" s="127"/>
      <c r="E78" s="127"/>
      <c r="F78" s="127"/>
      <c r="G78" s="127"/>
      <c r="H78" s="127"/>
      <c r="I78" s="127"/>
      <c r="J78" s="170" t="e">
        <f>SUM(I67:I69)</f>
        <v>#VALUE!</v>
      </c>
    </row>
    <row r="79" spans="1:10" ht="25.5" x14ac:dyDescent="0.2">
      <c r="A79" s="130">
        <f>Responsabilites!$A77</f>
        <v>65</v>
      </c>
      <c r="B79" s="164">
        <f>Responsabilites!$A77</f>
        <v>65</v>
      </c>
      <c r="C79" s="107" t="str">
        <f>Responsabilites!$B77</f>
        <v>Faire le diagnostic : Analyse des inscriptions et/ou enquête client</v>
      </c>
      <c r="D79" s="181" t="e">
        <f>Effort!V80</f>
        <v>#VALUE!</v>
      </c>
      <c r="E79" s="158">
        <f>Effort!W80</f>
        <v>0</v>
      </c>
      <c r="F79" s="158">
        <f>Effort!X80</f>
        <v>0</v>
      </c>
      <c r="G79" s="158">
        <f>Effort!Y80</f>
        <v>0</v>
      </c>
      <c r="H79" s="158">
        <f>Effort!Z80</f>
        <v>0</v>
      </c>
      <c r="I79" s="188" t="e">
        <f t="shared" si="1"/>
        <v>#VALUE!</v>
      </c>
      <c r="J79" s="171"/>
    </row>
    <row r="80" spans="1:10" ht="25.5" x14ac:dyDescent="0.2">
      <c r="A80" s="130">
        <f>Responsabilites!$A78</f>
        <v>66</v>
      </c>
      <c r="B80" s="164">
        <f>Responsabilites!$A78</f>
        <v>66</v>
      </c>
      <c r="C80" s="107" t="str">
        <f>Responsabilites!$B78</f>
        <v>Décider: statu quo, mise à jour ou mise au rencart.</v>
      </c>
      <c r="D80" s="181">
        <f>Effort!V81</f>
        <v>0</v>
      </c>
      <c r="E80" s="158">
        <f>Effort!W81</f>
        <v>0</v>
      </c>
      <c r="F80" s="158">
        <f>Effort!X81</f>
        <v>0</v>
      </c>
      <c r="G80" s="158">
        <f>Effort!Y81</f>
        <v>0</v>
      </c>
      <c r="H80" s="158">
        <f>Effort!Z81</f>
        <v>0</v>
      </c>
      <c r="I80" s="188">
        <f t="shared" si="1"/>
        <v>0</v>
      </c>
      <c r="J80" s="171"/>
    </row>
    <row r="81" spans="1:10" x14ac:dyDescent="0.2">
      <c r="A81" s="130">
        <f>Responsabilites!$A79</f>
        <v>67</v>
      </c>
      <c r="B81" s="164">
        <f>Responsabilites!$A79</f>
        <v>67</v>
      </c>
      <c r="C81" s="107" t="str">
        <f>Responsabilites!$B79</f>
        <v>Effectuer les modifications, s’il y a lieu</v>
      </c>
      <c r="D81" s="181">
        <f>Effort!V82</f>
        <v>0</v>
      </c>
      <c r="E81" s="158">
        <f>Effort!W82</f>
        <v>0</v>
      </c>
      <c r="F81" s="158">
        <f>Effort!X82</f>
        <v>0</v>
      </c>
      <c r="G81" s="158">
        <f>Effort!Y82</f>
        <v>0</v>
      </c>
      <c r="H81" s="158">
        <f>Effort!Z82</f>
        <v>0</v>
      </c>
      <c r="I81" s="188">
        <f t="shared" si="1"/>
        <v>0</v>
      </c>
      <c r="J81" s="171"/>
    </row>
    <row r="82" spans="1:10" x14ac:dyDescent="0.2">
      <c r="A82" s="130" t="e">
        <f>Responsabilites!#REF!</f>
        <v>#REF!</v>
      </c>
      <c r="B82" s="165" t="e">
        <f>Responsabilites!#REF!</f>
        <v>#REF!</v>
      </c>
      <c r="C82" s="108" t="e">
        <f>Responsabilites!#REF!</f>
        <v>#REF!</v>
      </c>
      <c r="D82" s="127"/>
      <c r="E82" s="127"/>
      <c r="F82" s="127"/>
      <c r="G82" s="127"/>
      <c r="H82" s="127"/>
      <c r="I82" s="127"/>
      <c r="J82" s="170" t="e">
        <f>SUM(I83:I91)</f>
        <v>#REF!</v>
      </c>
    </row>
    <row r="83" spans="1:10" x14ac:dyDescent="0.2">
      <c r="A83" s="130" t="e">
        <f>Responsabilites!#REF!</f>
        <v>#REF!</v>
      </c>
      <c r="B83" s="164" t="e">
        <f>Responsabilites!#REF!</f>
        <v>#REF!</v>
      </c>
      <c r="C83" s="107" t="e">
        <f>Responsabilites!#REF!</f>
        <v>#REF!</v>
      </c>
      <c r="D83" s="181" t="e">
        <f>Effort!V84</f>
        <v>#REF!</v>
      </c>
      <c r="E83" s="158">
        <f>Effort!W84</f>
        <v>0</v>
      </c>
      <c r="F83" s="158">
        <f>Effort!X84</f>
        <v>0</v>
      </c>
      <c r="G83" s="158">
        <f>Effort!Y84</f>
        <v>0</v>
      </c>
      <c r="H83" s="158">
        <f>Effort!Z84</f>
        <v>0</v>
      </c>
      <c r="I83" s="188" t="e">
        <f t="shared" si="1"/>
        <v>#REF!</v>
      </c>
      <c r="J83" s="171"/>
    </row>
    <row r="84" spans="1:10" x14ac:dyDescent="0.2">
      <c r="A84" s="130" t="e">
        <f>Responsabilites!#REF!</f>
        <v>#REF!</v>
      </c>
      <c r="B84" s="164" t="e">
        <f>Responsabilites!#REF!</f>
        <v>#REF!</v>
      </c>
      <c r="C84" s="107" t="e">
        <f>Responsabilites!#REF!</f>
        <v>#REF!</v>
      </c>
      <c r="D84" s="181" t="e">
        <f>Effort!V85</f>
        <v>#REF!</v>
      </c>
      <c r="E84" s="158">
        <f>Effort!W85</f>
        <v>0</v>
      </c>
      <c r="F84" s="158">
        <f>Effort!X85</f>
        <v>0</v>
      </c>
      <c r="G84" s="158">
        <f>Effort!Y85</f>
        <v>0</v>
      </c>
      <c r="H84" s="158">
        <f>Effort!Z85</f>
        <v>0</v>
      </c>
      <c r="I84" s="188" t="e">
        <f t="shared" si="1"/>
        <v>#REF!</v>
      </c>
      <c r="J84" s="171"/>
    </row>
    <row r="85" spans="1:10" x14ac:dyDescent="0.2">
      <c r="A85" s="130" t="e">
        <f>Responsabilites!#REF!</f>
        <v>#REF!</v>
      </c>
      <c r="B85" s="164" t="e">
        <f>Responsabilites!#REF!</f>
        <v>#REF!</v>
      </c>
      <c r="C85" s="107" t="e">
        <f>Responsabilites!#REF!</f>
        <v>#REF!</v>
      </c>
      <c r="D85" s="181" t="e">
        <f>Effort!V86</f>
        <v>#REF!</v>
      </c>
      <c r="E85" s="158">
        <f>Effort!W86</f>
        <v>0</v>
      </c>
      <c r="F85" s="158">
        <f>Effort!X86</f>
        <v>0</v>
      </c>
      <c r="G85" s="158">
        <f>Effort!Y86</f>
        <v>0</v>
      </c>
      <c r="H85" s="158">
        <f>Effort!Z86</f>
        <v>0</v>
      </c>
      <c r="I85" s="188" t="e">
        <f t="shared" si="1"/>
        <v>#REF!</v>
      </c>
      <c r="J85" s="171"/>
    </row>
    <row r="86" spans="1:10" x14ac:dyDescent="0.2">
      <c r="A86" s="130" t="e">
        <f>Responsabilites!#REF!</f>
        <v>#REF!</v>
      </c>
      <c r="B86" s="164" t="e">
        <f>Responsabilites!#REF!</f>
        <v>#REF!</v>
      </c>
      <c r="C86" s="107" t="e">
        <f>Responsabilites!#REF!</f>
        <v>#REF!</v>
      </c>
      <c r="D86" s="181" t="e">
        <f>Effort!V87</f>
        <v>#REF!</v>
      </c>
      <c r="E86" s="158">
        <f>Effort!W87</f>
        <v>0</v>
      </c>
      <c r="F86" s="158">
        <f>Effort!X87</f>
        <v>0</v>
      </c>
      <c r="G86" s="158">
        <f>Effort!Y87</f>
        <v>0</v>
      </c>
      <c r="H86" s="158">
        <f>Effort!Z87</f>
        <v>0</v>
      </c>
      <c r="I86" s="188" t="e">
        <f t="shared" si="1"/>
        <v>#REF!</v>
      </c>
      <c r="J86" s="171"/>
    </row>
    <row r="87" spans="1:10" x14ac:dyDescent="0.2">
      <c r="A87" s="130" t="e">
        <f>Responsabilites!#REF!</f>
        <v>#REF!</v>
      </c>
      <c r="B87" s="164" t="e">
        <f>Responsabilites!#REF!</f>
        <v>#REF!</v>
      </c>
      <c r="C87" s="107" t="e">
        <f>Responsabilites!#REF!</f>
        <v>#REF!</v>
      </c>
      <c r="D87" s="181" t="e">
        <f>Effort!V88</f>
        <v>#REF!</v>
      </c>
      <c r="E87" s="158">
        <f>Effort!W88</f>
        <v>0</v>
      </c>
      <c r="F87" s="158">
        <f>Effort!X88</f>
        <v>0</v>
      </c>
      <c r="G87" s="158">
        <f>Effort!Y88</f>
        <v>0</v>
      </c>
      <c r="H87" s="158">
        <f>Effort!Z88</f>
        <v>0</v>
      </c>
      <c r="I87" s="188" t="e">
        <f t="shared" si="1"/>
        <v>#REF!</v>
      </c>
      <c r="J87" s="171"/>
    </row>
    <row r="88" spans="1:10" x14ac:dyDescent="0.2">
      <c r="A88" s="130" t="e">
        <f>Responsabilites!#REF!</f>
        <v>#REF!</v>
      </c>
      <c r="B88" s="164" t="e">
        <f>Responsabilites!#REF!</f>
        <v>#REF!</v>
      </c>
      <c r="C88" s="107" t="e">
        <f>Responsabilites!#REF!</f>
        <v>#REF!</v>
      </c>
      <c r="D88" s="181" t="e">
        <f>Effort!V89</f>
        <v>#REF!</v>
      </c>
      <c r="E88" s="158">
        <f>Effort!W89</f>
        <v>0</v>
      </c>
      <c r="F88" s="158">
        <f>Effort!X89</f>
        <v>0</v>
      </c>
      <c r="G88" s="158">
        <f>Effort!Y89</f>
        <v>0</v>
      </c>
      <c r="H88" s="158">
        <f>Effort!Z89</f>
        <v>0</v>
      </c>
      <c r="I88" s="188" t="e">
        <f t="shared" si="1"/>
        <v>#REF!</v>
      </c>
      <c r="J88" s="171"/>
    </row>
    <row r="89" spans="1:10" x14ac:dyDescent="0.2">
      <c r="A89" s="130" t="e">
        <f>Responsabilites!#REF!</f>
        <v>#REF!</v>
      </c>
      <c r="B89" s="164" t="e">
        <f>Responsabilites!#REF!</f>
        <v>#REF!</v>
      </c>
      <c r="C89" s="107" t="e">
        <f>Responsabilites!#REF!</f>
        <v>#REF!</v>
      </c>
      <c r="D89" s="181" t="e">
        <f>Effort!V90</f>
        <v>#REF!</v>
      </c>
      <c r="E89" s="158">
        <f>Effort!W90</f>
        <v>0</v>
      </c>
      <c r="F89" s="158">
        <f>Effort!X90</f>
        <v>0</v>
      </c>
      <c r="G89" s="158">
        <f>Effort!Y90</f>
        <v>0</v>
      </c>
      <c r="H89" s="158">
        <f>Effort!Z90</f>
        <v>0</v>
      </c>
      <c r="I89" s="188" t="e">
        <f t="shared" si="1"/>
        <v>#REF!</v>
      </c>
      <c r="J89" s="171"/>
    </row>
    <row r="90" spans="1:10" x14ac:dyDescent="0.2">
      <c r="A90" s="130" t="e">
        <f>Responsabilites!#REF!</f>
        <v>#REF!</v>
      </c>
      <c r="B90" s="164" t="e">
        <f>Responsabilites!#REF!</f>
        <v>#REF!</v>
      </c>
      <c r="C90" s="107" t="e">
        <f>Responsabilites!#REF!</f>
        <v>#REF!</v>
      </c>
      <c r="D90" s="181" t="e">
        <f>Effort!V91</f>
        <v>#REF!</v>
      </c>
      <c r="E90" s="158">
        <f>Effort!W91</f>
        <v>0</v>
      </c>
      <c r="F90" s="158">
        <f>Effort!X91</f>
        <v>0</v>
      </c>
      <c r="G90" s="158">
        <f>Effort!Y91</f>
        <v>0</v>
      </c>
      <c r="H90" s="158">
        <f>Effort!Z91</f>
        <v>0</v>
      </c>
      <c r="I90" s="188" t="e">
        <f t="shared" si="1"/>
        <v>#REF!</v>
      </c>
      <c r="J90" s="171"/>
    </row>
    <row r="91" spans="1:10" ht="13.5" thickBot="1" x14ac:dyDescent="0.25">
      <c r="A91" s="128"/>
      <c r="B91" s="164" t="e">
        <f>Responsabilites!#REF!</f>
        <v>#REF!</v>
      </c>
      <c r="C91" s="121" t="e">
        <f>Responsabilites!#REF!</f>
        <v>#REF!</v>
      </c>
      <c r="D91" s="182" t="e">
        <f>Effort!V92</f>
        <v>#REF!</v>
      </c>
      <c r="E91" s="159">
        <f>Effort!W92</f>
        <v>0</v>
      </c>
      <c r="F91" s="159">
        <f>Effort!X92</f>
        <v>0</v>
      </c>
      <c r="G91" s="159">
        <f>Effort!Y92</f>
        <v>0</v>
      </c>
      <c r="H91" s="159">
        <f>Effort!Z92</f>
        <v>0</v>
      </c>
      <c r="I91" s="188" t="e">
        <f t="shared" si="1"/>
        <v>#REF!</v>
      </c>
      <c r="J91" s="171"/>
    </row>
    <row r="92" spans="1:10" ht="14.25" thickTop="1" thickBot="1" x14ac:dyDescent="0.25">
      <c r="B92" s="193"/>
      <c r="C92" s="191" t="s">
        <v>99</v>
      </c>
      <c r="D92" s="183" t="e">
        <f>Effort!V93</f>
        <v>#VALUE!</v>
      </c>
      <c r="E92" s="192">
        <f t="shared" ref="E92:J92" si="2">SUM(E9:E91)</f>
        <v>0</v>
      </c>
      <c r="F92" s="192">
        <f t="shared" si="2"/>
        <v>0</v>
      </c>
      <c r="G92" s="192">
        <f t="shared" si="2"/>
        <v>0</v>
      </c>
      <c r="H92" s="192">
        <f t="shared" si="2"/>
        <v>0</v>
      </c>
      <c r="I92" s="189" t="e">
        <f t="shared" si="2"/>
        <v>#VALUE!</v>
      </c>
      <c r="J92" s="190" t="e">
        <f t="shared" si="2"/>
        <v>#VALUE!</v>
      </c>
    </row>
    <row r="93" spans="1:10" ht="13.5" thickTop="1" x14ac:dyDescent="0.2"/>
  </sheetData>
  <phoneticPr fontId="0" type="noConversion"/>
  <pageMargins left="0.43" right="0.32" top="0.46" bottom="0.46" header="0.34" footer="0.28999999999999998"/>
  <pageSetup orientation="landscape" horizontalDpi="0" verticalDpi="0" r:id="rId1"/>
  <headerFooter alignWithMargins="0">
    <oddFooter>&amp;L&amp;F&amp;C&amp;A&amp;R&amp;P</oddFooter>
  </headerFooter>
  <rowBreaks count="2" manualBreakCount="2">
    <brk id="25" min="1" max="9" man="1"/>
    <brk id="4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Responsabilites</vt:lpstr>
      <vt:lpstr>Echeancier</vt:lpstr>
      <vt:lpstr>Effort</vt:lpstr>
      <vt:lpstr>Budget</vt:lpstr>
      <vt:lpstr>Echeancier!Impression_des_titres</vt:lpstr>
      <vt:lpstr>Budget!Zone_d_impression</vt:lpstr>
      <vt:lpstr>Echeancier!Zone_d_impression</vt:lpstr>
      <vt:lpstr>Effort!Zone_d_impression</vt:lpstr>
      <vt:lpstr>Responsabilites!Zone_d_impression</vt:lpstr>
    </vt:vector>
  </TitlesOfParts>
  <Company>ICP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Audet</dc:creator>
  <cp:lastModifiedBy>André Laflamme</cp:lastModifiedBy>
  <cp:lastPrinted>2013-06-25T17:06:15Z</cp:lastPrinted>
  <dcterms:created xsi:type="dcterms:W3CDTF">2006-01-05T14:05:50Z</dcterms:created>
  <dcterms:modified xsi:type="dcterms:W3CDTF">2013-06-25T17:06:18Z</dcterms:modified>
</cp:coreProperties>
</file>